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570" windowHeight="7545" activeTab="1"/>
  </bookViews>
  <sheets>
    <sheet name="FONDO III" sheetId="17" r:id="rId1"/>
    <sheet name="2X1" sheetId="26" r:id="rId2"/>
    <sheet name="FONDO IV" sheetId="27" r:id="rId3"/>
  </sheets>
  <definedNames>
    <definedName name="_xlnm._FilterDatabase" localSheetId="1" hidden="1">'2X1'!$A$8:$T$9</definedName>
    <definedName name="_xlnm._FilterDatabase" localSheetId="0" hidden="1">'FONDO III'!$A$4:$U$5</definedName>
    <definedName name="_xlnm._FilterDatabase" localSheetId="2" hidden="1">'FONDO IV'!$A$2:$T$3</definedName>
    <definedName name="_xlnm.Print_Area" localSheetId="1">'2X1'!$A$1:$T$66</definedName>
    <definedName name="_xlnm.Print_Area" localSheetId="0">'FONDO III'!$A$1:$V$63</definedName>
    <definedName name="_xlnm.Print_Area" localSheetId="2">'FONDO IV'!$A$1:$T$72</definedName>
  </definedNames>
  <calcPr calcId="152511"/>
</workbook>
</file>

<file path=xl/calcChain.xml><?xml version="1.0" encoding="utf-8"?>
<calcChain xmlns="http://schemas.openxmlformats.org/spreadsheetml/2006/main">
  <c r="T24" i="26" l="1"/>
  <c r="S23" i="26"/>
  <c r="R23" i="26"/>
  <c r="Q23" i="26"/>
  <c r="S22" i="26"/>
  <c r="R22" i="26"/>
  <c r="Q22" i="26"/>
  <c r="S21" i="26"/>
  <c r="R21" i="26"/>
  <c r="Q21" i="26"/>
  <c r="S20" i="26"/>
  <c r="R20" i="26"/>
  <c r="Q20" i="26"/>
  <c r="U16" i="17" l="1"/>
  <c r="U17" i="17"/>
  <c r="U10" i="17"/>
  <c r="U11" i="17"/>
  <c r="U15" i="17"/>
  <c r="T21" i="27"/>
  <c r="T22" i="27"/>
  <c r="T23" i="27"/>
  <c r="T24" i="27"/>
  <c r="T20" i="27"/>
  <c r="T5" i="27"/>
  <c r="T6" i="27"/>
  <c r="T7" i="27"/>
  <c r="T8" i="27"/>
  <c r="T9" i="27"/>
  <c r="T10" i="27"/>
  <c r="T11" i="27"/>
  <c r="T12" i="27"/>
  <c r="T13" i="27"/>
  <c r="T14" i="27"/>
  <c r="T4" i="27"/>
  <c r="U7" i="17" l="1"/>
  <c r="U12" i="17"/>
  <c r="U13" i="17"/>
  <c r="U8" i="17"/>
  <c r="U9" i="17"/>
  <c r="U14" i="17"/>
  <c r="U6" i="17"/>
  <c r="S19" i="26"/>
  <c r="R19" i="26"/>
  <c r="Q19" i="26"/>
  <c r="S18" i="26"/>
  <c r="R18" i="26"/>
  <c r="Q18" i="26"/>
  <c r="U18" i="17" l="1"/>
  <c r="T25" i="27"/>
  <c r="S17" i="26"/>
  <c r="R17" i="26"/>
  <c r="Q17" i="26"/>
  <c r="S15" i="26"/>
  <c r="R15" i="26"/>
  <c r="Q15" i="26"/>
  <c r="S14" i="26"/>
  <c r="R14" i="26"/>
  <c r="Q14" i="26"/>
  <c r="U28" i="17" l="1"/>
  <c r="S13" i="26" l="1"/>
  <c r="R13" i="26"/>
  <c r="Q13" i="26"/>
  <c r="S12" i="26"/>
  <c r="R12" i="26"/>
  <c r="Q12" i="26"/>
  <c r="S11" i="26"/>
  <c r="R11" i="26"/>
  <c r="Q11" i="26"/>
  <c r="S10" i="26"/>
  <c r="R10" i="26"/>
  <c r="Q10" i="26"/>
</calcChain>
</file>

<file path=xl/sharedStrings.xml><?xml version="1.0" encoding="utf-8"?>
<sst xmlns="http://schemas.openxmlformats.org/spreadsheetml/2006/main" count="504" uniqueCount="122">
  <si>
    <t>UNIDAD ADMINISTRATIVA</t>
  </si>
  <si>
    <t>PROGRAMA</t>
  </si>
  <si>
    <t>SUBPROGRAMA</t>
  </si>
  <si>
    <t>CLASIFICACIÓN PROGRAMÁTICA CONAC</t>
  </si>
  <si>
    <t>PROYECTO</t>
  </si>
  <si>
    <t>FUNCIÓN</t>
  </si>
  <si>
    <t>FUENTE DE FINANCIAMIENTO</t>
  </si>
  <si>
    <t>CLAVE</t>
  </si>
  <si>
    <t>OBJETO DE GASTO
TIPO DE GAST0</t>
  </si>
  <si>
    <t>NOMBRE</t>
  </si>
  <si>
    <t>FONDO III</t>
  </si>
  <si>
    <t>I</t>
  </si>
  <si>
    <t>GASTO FEDERALIZADO</t>
  </si>
  <si>
    <t>BENEFICIARIOS</t>
  </si>
  <si>
    <t>ESTATAL</t>
  </si>
  <si>
    <t>MUNICIPAL</t>
  </si>
  <si>
    <t>FEDERAL</t>
  </si>
  <si>
    <t>DESARROLLO ECONOMICO Y SOCIAL</t>
  </si>
  <si>
    <t>TOTAL PRESUPUESTADO</t>
  </si>
  <si>
    <t>ESTRUCTURA FINANCIERA</t>
  </si>
  <si>
    <t>DIRECCIÓN DE DESARROLLO ECONOMCO.</t>
  </si>
  <si>
    <t>FONDO III EJERCICIO ACTUAL</t>
  </si>
  <si>
    <t>JUCHIPILA, ZACATECAS., 02 ENERO DEL 2019</t>
  </si>
  <si>
    <t>ELECTRIFICCION RURAL Y DE COLONIAS POBRES</t>
  </si>
  <si>
    <t>SUMINISTRO, REHUBICACIÓN E INSTALACIÓN DE 13 POSTES (DOS SUMINISTRO Y ONCE REHUBICACIONES) Y 600 METROS DE CABLEADO PARA ALUMBRADO PUBLICO EN CAMINO AL PUENTE DE LA QUINTA EN LA CABECERA MUNICIPAL DE JUCHIPILA, ZACATECAS</t>
  </si>
  <si>
    <t>DES SOC VIVIENDA Y SERV COMUNIDAD</t>
  </si>
  <si>
    <t>EDIFICACIÓN NO HABITACIONAL</t>
  </si>
  <si>
    <t>SUMINISTRO E INSTALACIÓN DE 20 LAMPARAS LED (TRECE LAMPARAS LED DE 10 WATTS Y SIETE LAMPARAS LED DE 50 WATTS) PARA ALUMBRADO PUBLICO EN CAMINO Y PUENTE DE LA QUINTA EN CABECERA MUNICIPAL DE JUCHIPILA, ZACATECAS</t>
  </si>
  <si>
    <t>CONSTRUCCIÓN DE 669.60 M2 DE BOVEDA PARA 18 VIVIENDAS EN EL FRACCIONAMIENTO "IDEALISTAS DEL CAMBIO" UBICADO EN LA MEZQUITERA SUR DEL MUNICIPIO DE JUCHIPILA, ZACATECAS</t>
  </si>
  <si>
    <t>EDIFICACION HABITACIONAL</t>
  </si>
  <si>
    <t>CONSTRUCCIÓN DE 680 M2 DE APLANADOS PARA 4 VIVIENDAS EN EL FRACCIONAMIENTO "IDEALISTAS DEL CAMBIO" UBICADO EN LA MEZQUITERA SUR DEL MUNICIPIO DE JUCHIPILA, ZACATECAS.</t>
  </si>
  <si>
    <t>B</t>
  </si>
  <si>
    <t>DESARROLLO SOCIAL</t>
  </si>
  <si>
    <t>OTROS PROGRAMAS CONVENIDOS CON EL ESTDO</t>
  </si>
  <si>
    <t>B08</t>
  </si>
  <si>
    <t>PROGRAMA 2X1</t>
  </si>
  <si>
    <t>B08001</t>
  </si>
  <si>
    <t>EQUIPAMIENTO E ILUMINACIÓN DE PARQUE MUNICIPAL EN JUCHIPILA, ZAC</t>
  </si>
  <si>
    <t>DOS POR UNO</t>
  </si>
  <si>
    <t>B08002</t>
  </si>
  <si>
    <t>CONSTRUCCIÓN DE ESTRUCTURA METÁLICA Y TECHUMBRE PARA DOMO EN ESCUELA SEC. TEC. NO. 32 "XOCHIPILLI" 2DA. ETAPA EN SURCO DE NOPALES</t>
  </si>
  <si>
    <t>B08003</t>
  </si>
  <si>
    <t>CONSTRUCCIÓN DE PISO, BANQUETA, CANCELERIA, INST. ELECTRICA E IMPERMEABILIZACIÓN DE AULA EN ESCUELA PREPARATORIA "JOSE RODRIGUEZ ELIAS" 2DA. ETAPA</t>
  </si>
  <si>
    <t>B08004</t>
  </si>
  <si>
    <t>CONSTRUCCIÓN DE CIMENTACIÓN DE AREA DE DESCANSO, GUARNICIONES, CONCRETO ESTAMPADO Y CISTERNA DEL CEMENTERIO DEL REMOLINO 2DA. ETAPA</t>
  </si>
  <si>
    <t>SUMINISTRO E INSTALACIÓN DE 6 POSTES METALICOS CIRCULAR DE 7 METROS DE ALTURA Y 8 LUMINARIAS LED (6 DE 100 WATWS Y 2 DE 50 WATS. EN LA PLAZA DEL BARRIO DE GUADALUPE VICTORIA, MUNICIPIO DE JUCHIPILA, ZACATECAS.</t>
  </si>
  <si>
    <t>REHABILITACIÓN DE LINEA DE ALUMBRADO PUBLICO CON SUMINISTRO Y COLOCACIÓN DE 2 POSTES METALICOS DE 7 METROS DE ALTURA Y 26 LUMINARIAS LED DE 1000 WATS EN PUENTE Y CAMINO A LA COMUNIDAD DE SAN JOSE DE LOS MELENDEZ, MUNICIPIO DE JUCHIPILA, ZACATECAS.</t>
  </si>
  <si>
    <t>POA  2X1 2020</t>
  </si>
  <si>
    <t>POA FONDO III 2020</t>
  </si>
  <si>
    <t>EQUIPAMIENTO DE AREA RECREATIVA INFANTIL DEL PARQUE MUNICIPAL</t>
  </si>
  <si>
    <t>FONDO IV EJERCICIO ACTUAL</t>
  </si>
  <si>
    <t>POA  FONDO IV 2020</t>
  </si>
  <si>
    <t>APORTACIONES</t>
  </si>
  <si>
    <t>GOBIERNO, ASUNTOS FINANCIEROS Y HACENDARIOS</t>
  </si>
  <si>
    <t>APORTACIÓN PARA CONVENIO CON SAMA PARA EL EQUIPAMIENTO, LINEA DE CONDUCCIÓN Y ALMACENAMIENTO DE POZO PUBLO VIEJO.</t>
  </si>
  <si>
    <t>APORTACIÓN PARA CONVENIO CON LA SECRETARIA DE DESARROLLO SOCIAL PARA MODERNIZACIÓN CON LUMINARIAS LED CABECERA MUNICIPAL</t>
  </si>
  <si>
    <t>APORTACIÓN PARA CONVENIO CON LA SECRETARÍA DEL ZACATECANO MIGRANTE PARA LA CONSTRUCCIÓN DE ESTRUCTURA METALICA Y TECHUMBRE EN CANCHA DEPORTIVA DE USOS MULTIPLES 3RA ETAPA EN CABECERA MUNICIPAL</t>
  </si>
  <si>
    <t>CONSTRUCCIÓN DE OBRAS PARA EL ABASTECIMIENTO DE AGUA, PETROLEO, GAS, ELECTRICIDAD Y INTERCOMUNICACIONES</t>
  </si>
  <si>
    <t>VIVIENDA</t>
  </si>
  <si>
    <t>OBSERVACIONES</t>
  </si>
  <si>
    <t>*FALTAN PLANOS DE LA OBRA *FALTA COMITÉ DE OBRA *EN CONTRATO FALTAN FIRMAS DE SINDICO Y TESORERO *FALTA OFICIO ASIGNACIÓN DE LA OBRA *FALTA MODALIDAD DE EJECUCIÓN</t>
  </si>
  <si>
    <t>*FALTAN PLANOS DE LA OBRA *FALTA COMITÉ DE OBRA *EN CONTRATO FALTA FIRMA DE SINDICO Y TESORERO *FALTA FIANZA DE VICIOS OCULTOS *FALTA OFICIO DE ASIGNACIÓN DE LA OBRA *FALTA OFICIO MODALIDAD DE EJECUCIÓN.</t>
  </si>
  <si>
    <t>*FALTA COMITÉ DE OBRA *EN ACTAS  DE VISITA AL SITIO,  JUNTA DE ACLARACIONES Y PRESENTACIÓN Y APERTURA DE PROPUESTAS FALTA FIRMA DEL PROFR. RAUL RODRIGUEZX RIVAS DIRECTOR DE OBRAS PUBLICAS *EN PRESENTACIÓN Y APERTURA DE PROPUESTAS FALTA FIRMA DE JORGE LUIS VARGAS ALMARAZ *EN ACTA DE FALLO FALTAN FIRMAS DE GUILLERMO MARTINEZ, RAUL RODRIGUEZ Y ALFREDO RODRIGUEZ LARA, ASI COMO DE JORGE LUIS VARGAS ALMARAZ *PRESENTAR LAS TRES FIANZAS EN ORIGINAL, ANTICIPO, CUMPLIMIENTO Y VICIOS OCULTOS. *FALTA OFICIO DE ASIGNACIÓN DE OBRA, *FALTA DICTAMEN DE FALLO * FALTA OFICIO DE MODALIDAD DE EJECUCIÓN</t>
  </si>
  <si>
    <t>*FALTA COMITÉ DE OBRTA *FALTA EN CONTRATO FIRMA DE LA SINDICA Y TESORERO *FALTAN FIANZAS DE CUMPLIMIENTO Y VICIOS OCULTOS.</t>
  </si>
  <si>
    <t xml:space="preserve">*FALTA FIRMA DEL PRESIDENTE EN HOJA DE VALIDACIÓN *FALTAN PLANOS DE LA OBRA *FALTA COMITÉ DE OBRA </t>
  </si>
  <si>
    <t>*FALTA SELLO DE OBRAS PUBLICAS EN EXPEDIENTE *FALTA FIRMA DEL PRESIDENTE MUNICIPAL EN VALIDACIÓN O DICTAMEN DE FACTIBILIDAD *FALTA COMITÉ DE OBRA Y FIRMA DEL PRESIDENTE EN ACTA DE ACEPTACIÓN DE LA COMUNIDAD</t>
  </si>
  <si>
    <t>B08005</t>
  </si>
  <si>
    <t>CONSTRUCCIÓN DE BAÑOS, PISO EN KIOSCO Y JARDINERIA EN LA PLAZA DE LA RINCONADA 2DA. ETAPA</t>
  </si>
  <si>
    <t>B08006</t>
  </si>
  <si>
    <t>CONSTRUCCIÓN DE CIMENTACIÓN Y PARTE DE ESTRUCTURA PARA DOMO 1ERA. ETAPA, EN ESCUELA PRIMARIA "DIEGO ZACATECAS" EN LA MEZQUITERA SUR</t>
  </si>
  <si>
    <t>B08007</t>
  </si>
  <si>
    <t>REHABILITACIÓN DE ZONA PEATONAL 4. ETAPA EN CALLE RAMON LOPEZ VELARDE A BASE DE CONCRETO ESTAMPADO, ILUMINACIÓN DE PISO Y POSTES COLONIALES EN CABECERA MUNICIPAL, JUCHIPILA, ZAC.</t>
  </si>
  <si>
    <t>FONDO IV</t>
  </si>
  <si>
    <t>OBLIGACIONES FINANCIERAS</t>
  </si>
  <si>
    <t>OBLIGACIONES FINANCIERAS DEL EJERCICIO ACTUAL</t>
  </si>
  <si>
    <t>SEGURIDAD SOCIAL</t>
  </si>
  <si>
    <t xml:space="preserve"> -   </t>
  </si>
  <si>
    <t>SEGURIDAD PUBLICA</t>
  </si>
  <si>
    <t>GASTOS ADMINISTRATIVOS SEGURIDAD PUBLICA</t>
  </si>
  <si>
    <t>GOBIERNO - ASUNTOS ORDEN PUBLICO Y SEG INT</t>
  </si>
  <si>
    <t>GOBIERNO ASUNTOS ORDEN PUBLICO Y SEG INT</t>
  </si>
  <si>
    <t>REMUNERACION AL PERSONAL</t>
  </si>
  <si>
    <t>REMUNERACIÓN ADICIONAL</t>
  </si>
  <si>
    <t>OTRAS PEREST SOCIALES</t>
  </si>
  <si>
    <t>SEGUROS DE VIDA DE PERSOAL DE SEGURIDAD PUBLICA</t>
  </si>
  <si>
    <t>HERRAMIENTAS, REFACCIONES Y ACCESORIOS MENORES DE SEGURIDAD PUBLICA</t>
  </si>
  <si>
    <t>HERRAMIENTAS Y REFACCIONES MENORES</t>
  </si>
  <si>
    <t>REPARACIONES Y MANTENIMIENTO DE EQUIPO DE TRANSPORTE DE SEGURIDAD PUBLICA</t>
  </si>
  <si>
    <t>SERVICIOS DE INSTALACION Y MANTENIMIENTO</t>
  </si>
  <si>
    <t>REPARACIÓN Y MNTENIMIENTO  DE EQUIPO DE DEFENS Y SEGURIDAD DE SEGURIDAD PUBLICA</t>
  </si>
  <si>
    <t>ESTUDIOS DE LABORATORIO A ELEMENTOS DE SEGURIDAD PUBLICA</t>
  </si>
  <si>
    <t>SERVICIOS PROFESIONALES, CIENTIFICOS, TÉCNICOS</t>
  </si>
  <si>
    <t>COMBUSTIBLES DE SEGURIDAD PUBLICA</t>
  </si>
  <si>
    <t>COMBUSTIBLES, LUBRICANTES Y ADITIVOS</t>
  </si>
  <si>
    <t>SEGUROS DE VEHÍCULOS SEGURIDAD PUBLICA</t>
  </si>
  <si>
    <t>SERVICIOS FINANCIEROS, BANCARIOS Y COMERCIALES</t>
  </si>
  <si>
    <t>ADQUISICIONES DE VEHÍCULOS TERRESTRES</t>
  </si>
  <si>
    <t>VEHÍCULOS Y EQUIPO DE TRANSPORTE</t>
  </si>
  <si>
    <t>ADQUISICIÓN EQUIPOS DE COMPUTO Y ADMINISTRATIVO</t>
  </si>
  <si>
    <t>MOBILIARIO Y EQUIPO DE ADMINIST</t>
  </si>
  <si>
    <t>MOBILIARIO Y EQUIPO EDUC Y REC</t>
  </si>
  <si>
    <t>DES SOC. VIV Y SERV COMUNITARIOS</t>
  </si>
  <si>
    <t>OBRA PUBLICA EN BIENES DE DOMINIO PUBLICO</t>
  </si>
  <si>
    <t>B08008</t>
  </si>
  <si>
    <t>B08009</t>
  </si>
  <si>
    <t>CONSTRUCCIÓN  DE TORRE ORIENTE EN TEMPLO "SAGRADO CORAZÓN" 3ERA. ETAPA, EN LA COLONIA ENRIQUE ESTRADA, DE LA CABECERA MUNICIPAL DE JUCHIPILA, ZACATECAS</t>
  </si>
  <si>
    <t>RESTAURACIÓN DE ALUMBRADO PUBLICO A BASE DE REPOSICIÓN DE 12 POSTES DE 7 METROS CON LUMINARIAS DE 100 WTASS EN BOULEVARD NORTE Y SUR DE LA CABECERA MUNICIPAL</t>
  </si>
  <si>
    <t>TOTAL</t>
  </si>
  <si>
    <t xml:space="preserve">TOTAL </t>
  </si>
  <si>
    <t>B08010</t>
  </si>
  <si>
    <t>CONSTRUCCIÓN DE ACCESO Y ANDADOR PEATONAL CON CONCRETO EN TEMPLO DEL FRACCIONAMIENTO DEL SOL. 3RA. ETAPA</t>
  </si>
  <si>
    <t>B08011</t>
  </si>
  <si>
    <t>CONSTRUCCIÓN DE LABORATORIO EN C.B.T.A. NO. 286 "VICTOR ROSALES" 1RA. ETAPA</t>
  </si>
  <si>
    <t>B08012</t>
  </si>
  <si>
    <t>REHABILITACIÓN Y CONSTRUCCIÓN DE PORTALES EN PLAZA JUAREZ EN CABECERA MUNICIPAL DE JUCHIPILA, ZAC. 1RA. ETAPA</t>
  </si>
  <si>
    <t>B08013</t>
  </si>
  <si>
    <t>CONSTRUCCIÓN DE PAVIMENTO A BASE DE CONCRETO ECOLOGICO EN CALLEJON AL FRESNO EN LA COMUNIDAD DE AMOXOCHITL</t>
  </si>
  <si>
    <t>APORTACIÓN PARA CONVENIO CON LA SECRETARIA DE DESARROLLO SOCIAL PARA LA PAVIMENTACIÓN CON CONCRETO HIDRAULICO EN LA CALLE ENRIQUE ESTRADA ENTRE HIDALGO Y MATAMOROS EN  LA CABECERA MUNICIPAL DE JUCHIPILA, ZACATECAS</t>
  </si>
  <si>
    <t>AMPLIACION DE RED ELECTRICA EN LA COMUNIDAD DE LA CABALLERIA MUNICIPIO DE JUCHIPILA, ZACATECAS.</t>
  </si>
  <si>
    <t>CONSTRUCCIÓN DE ESTRUCTURA METALICA Y TECHUMBRE EN CANCHA DEPORTIVA DE USOS MULTIPLES 3RA. ETAPA EN CABECERA MUNICIPAL DE JUCHIPILA, ZAC.</t>
  </si>
  <si>
    <t>POA 2020</t>
  </si>
  <si>
    <t xml:space="preserve">PROGRAMA DE OBRAS Y/O ACCIONES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</si>
</sst>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color theme="1"/>
      <name val="Calibri"/>
      <family val="2"/>
      <scheme val="minor"/>
    </font>
    <font>
      <sz val="10"/>
      <color rgb="FF000000"/>
      <name val="MS Sans Serif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7"/>
      <color theme="1"/>
      <name val="Arial"/>
      <family val="2"/>
    </font>
    <font>
      <b/>
      <sz val="12"/>
      <color indexed="8"/>
      <name val="Arial"/>
      <family val="2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b/>
      <sz val="5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0" fillId="0" borderId="0" xfId="0" applyFont="1" applyAlignment="1">
      <alignment vertical="center"/>
    </xf>
    <xf numFmtId="0" fontId="9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vertical="center" wrapText="1"/>
    </xf>
    <xf numFmtId="43" fontId="10" fillId="0" borderId="0" xfId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vertical="center" wrapText="1"/>
    </xf>
    <xf numFmtId="43" fontId="14" fillId="0" borderId="1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4" fontId="16" fillId="0" borderId="0" xfId="0" applyNumberFormat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4" fontId="10" fillId="0" borderId="0" xfId="1" applyNumberFormat="1" applyFont="1" applyAlignment="1">
      <alignment vertical="center"/>
    </xf>
    <xf numFmtId="4" fontId="8" fillId="2" borderId="1" xfId="1" applyNumberFormat="1" applyFont="1" applyFill="1" applyBorder="1" applyAlignment="1">
      <alignment vertical="center" wrapText="1"/>
    </xf>
    <xf numFmtId="4" fontId="7" fillId="2" borderId="1" xfId="1" applyNumberFormat="1" applyFont="1" applyFill="1" applyBorder="1" applyAlignment="1">
      <alignment vertical="center"/>
    </xf>
    <xf numFmtId="4" fontId="7" fillId="2" borderId="1" xfId="1" applyNumberFormat="1" applyFont="1" applyFill="1" applyBorder="1" applyAlignment="1">
      <alignment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44" fontId="16" fillId="0" borderId="1" xfId="13" applyFont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1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4" fillId="0" borderId="0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center" wrapText="1"/>
    </xf>
    <xf numFmtId="4" fontId="14" fillId="0" borderId="0" xfId="1" applyNumberFormat="1" applyFont="1" applyFill="1" applyBorder="1" applyAlignment="1">
      <alignment horizontal="center" vertical="center" wrapText="1"/>
    </xf>
    <xf numFmtId="4" fontId="14" fillId="0" borderId="0" xfId="1" applyNumberFormat="1" applyFont="1" applyFill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4" fontId="7" fillId="0" borderId="1" xfId="1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horizontal="left" vertical="center" wrapText="1"/>
    </xf>
    <xf numFmtId="0" fontId="14" fillId="4" borderId="1" xfId="2" applyNumberFormat="1" applyFont="1" applyFill="1" applyBorder="1" applyAlignment="1" applyProtection="1">
      <alignment horizontal="center" vertical="center" wrapText="1"/>
    </xf>
    <xf numFmtId="0" fontId="14" fillId="4" borderId="1" xfId="2" applyNumberFormat="1" applyFont="1" applyFill="1" applyBorder="1" applyAlignment="1" applyProtection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 applyProtection="1">
      <alignment horizontal="center" vertical="center" wrapText="1"/>
    </xf>
    <xf numFmtId="0" fontId="11" fillId="3" borderId="3" xfId="2" applyNumberFormat="1" applyFont="1" applyFill="1" applyBorder="1" applyAlignment="1" applyProtection="1">
      <alignment horizontal="center" vertical="center" wrapText="1"/>
    </xf>
    <xf numFmtId="0" fontId="11" fillId="3" borderId="4" xfId="2" applyNumberFormat="1" applyFont="1" applyFill="1" applyBorder="1" applyAlignment="1" applyProtection="1">
      <alignment horizontal="center" vertical="center" wrapText="1"/>
    </xf>
    <xf numFmtId="43" fontId="7" fillId="0" borderId="0" xfId="1" applyFont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43" fontId="7" fillId="0" borderId="5" xfId="1" applyFont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horizontal="left" vertical="center" wrapText="1"/>
    </xf>
    <xf numFmtId="4" fontId="7" fillId="0" borderId="5" xfId="1" applyNumberFormat="1" applyFont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</cellXfs>
  <cellStyles count="14">
    <cellStyle name="Millares" xfId="1" builtinId="3"/>
    <cellStyle name="Millares 2" xfId="5"/>
    <cellStyle name="Millares 3" xfId="6"/>
    <cellStyle name="Millares 4" xfId="7"/>
    <cellStyle name="Moneda" xfId="13" builtinId="4"/>
    <cellStyle name="Moneda 2" xfId="8"/>
    <cellStyle name="Moneda 3" xfId="9"/>
    <cellStyle name="Normal" xfId="0" builtinId="0"/>
    <cellStyle name="Normal 2" xfId="2"/>
    <cellStyle name="Normal 2 2" xfId="10"/>
    <cellStyle name="Normal 2 3" xfId="11"/>
    <cellStyle name="Normal 2 4" xfId="4"/>
    <cellStyle name="Normal 3" xfId="1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24</xdr:row>
      <xdr:rowOff>32853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8992922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24</xdr:row>
      <xdr:rowOff>32853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42546" y="8992922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15</xdr:col>
      <xdr:colOff>491019</xdr:colOff>
      <xdr:row>24</xdr:row>
      <xdr:rowOff>32853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565795" y="8992922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6" name="2 CuadroTexto"/>
        <xdr:cNvSpPr txBox="1"/>
      </xdr:nvSpPr>
      <xdr:spPr>
        <a:xfrm>
          <a:off x="5570483" y="7508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15</xdr:row>
      <xdr:rowOff>0</xdr:rowOff>
    </xdr:from>
    <xdr:ext cx="184731" cy="264560"/>
    <xdr:sp macro="" textlink="">
      <xdr:nvSpPr>
        <xdr:cNvPr id="7" name="2 CuadroTexto"/>
        <xdr:cNvSpPr txBox="1"/>
      </xdr:nvSpPr>
      <xdr:spPr>
        <a:xfrm>
          <a:off x="5570483" y="80338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8" name="2 CuadroTexto"/>
        <xdr:cNvSpPr txBox="1"/>
      </xdr:nvSpPr>
      <xdr:spPr>
        <a:xfrm>
          <a:off x="5570483" y="8664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9</xdr:row>
      <xdr:rowOff>0</xdr:rowOff>
    </xdr:from>
    <xdr:ext cx="184731" cy="264560"/>
    <xdr:sp macro="" textlink="">
      <xdr:nvSpPr>
        <xdr:cNvPr id="9" name="2 CuadroTexto"/>
        <xdr:cNvSpPr txBox="1"/>
      </xdr:nvSpPr>
      <xdr:spPr>
        <a:xfrm>
          <a:off x="5570483" y="103658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10</xdr:row>
      <xdr:rowOff>0</xdr:rowOff>
    </xdr:from>
    <xdr:ext cx="184731" cy="264560"/>
    <xdr:sp macro="" textlink="">
      <xdr:nvSpPr>
        <xdr:cNvPr id="10" name="2 CuadroTexto"/>
        <xdr:cNvSpPr txBox="1"/>
      </xdr:nvSpPr>
      <xdr:spPr>
        <a:xfrm>
          <a:off x="5581212" y="1310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25</xdr:row>
      <xdr:rowOff>98548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5550789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ARQ. RAFAEL JIMENEZ NUÑEZ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12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568512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25</xdr:row>
      <xdr:rowOff>98548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42546" y="5550789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DIR. DESARROLLO ECONOMICO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491019</xdr:colOff>
      <xdr:row>25</xdr:row>
      <xdr:rowOff>98548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184795" y="5550789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SINDICA MUNICIPAL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6" name="2 CuadroTexto"/>
        <xdr:cNvSpPr txBox="1"/>
      </xdr:nvSpPr>
      <xdr:spPr>
        <a:xfrm>
          <a:off x="5189483" y="3737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7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8" name="2 CuadroTexto"/>
        <xdr:cNvSpPr txBox="1"/>
      </xdr:nvSpPr>
      <xdr:spPr>
        <a:xfrm>
          <a:off x="5189483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9" name="2 CuadroTexto"/>
        <xdr:cNvSpPr txBox="1"/>
      </xdr:nvSpPr>
      <xdr:spPr>
        <a:xfrm>
          <a:off x="5189483" y="62602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10" name="2 CuadroTexto"/>
        <xdr:cNvSpPr txBox="1"/>
      </xdr:nvSpPr>
      <xdr:spPr>
        <a:xfrm>
          <a:off x="5189483" y="69959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11" name="2 CuadroTexto"/>
        <xdr:cNvSpPr txBox="1"/>
      </xdr:nvSpPr>
      <xdr:spPr>
        <a:xfrm>
          <a:off x="5189483" y="7731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12" name="2 CuadroTexto"/>
        <xdr:cNvSpPr txBox="1"/>
      </xdr:nvSpPr>
      <xdr:spPr>
        <a:xfrm>
          <a:off x="5189483" y="85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5189483" y="93082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14" name="2 CuadroTexto"/>
        <xdr:cNvSpPr txBox="1"/>
      </xdr:nvSpPr>
      <xdr:spPr>
        <a:xfrm>
          <a:off x="5189483" y="100439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15" name="2 CuadroTexto"/>
        <xdr:cNvSpPr txBox="1"/>
      </xdr:nvSpPr>
      <xdr:spPr>
        <a:xfrm>
          <a:off x="5189483" y="10779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13</xdr:row>
      <xdr:rowOff>0</xdr:rowOff>
    </xdr:from>
    <xdr:ext cx="184731" cy="264560"/>
    <xdr:sp macro="" textlink="">
      <xdr:nvSpPr>
        <xdr:cNvPr id="16" name="2 CuadroTexto"/>
        <xdr:cNvSpPr txBox="1"/>
      </xdr:nvSpPr>
      <xdr:spPr>
        <a:xfrm>
          <a:off x="5189483" y="3737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17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18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20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21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22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24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25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26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189483" y="4473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28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29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0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2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3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4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5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6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16</xdr:row>
      <xdr:rowOff>0</xdr:rowOff>
    </xdr:from>
    <xdr:ext cx="184731" cy="264560"/>
    <xdr:sp macro="" textlink="">
      <xdr:nvSpPr>
        <xdr:cNvPr id="38" name="2 CuadroTexto"/>
        <xdr:cNvSpPr txBox="1"/>
      </xdr:nvSpPr>
      <xdr:spPr>
        <a:xfrm>
          <a:off x="5189483" y="520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0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1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2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3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4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6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7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8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17</xdr:row>
      <xdr:rowOff>0</xdr:rowOff>
    </xdr:from>
    <xdr:ext cx="184731" cy="264560"/>
    <xdr:sp macro="" textlink="">
      <xdr:nvSpPr>
        <xdr:cNvPr id="49" name="2 CuadroTexto"/>
        <xdr:cNvSpPr txBox="1"/>
      </xdr:nvSpPr>
      <xdr:spPr>
        <a:xfrm>
          <a:off x="5189483" y="7298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0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1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2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3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4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6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7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8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59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60" name="2 CuadroTexto"/>
        <xdr:cNvSpPr txBox="1"/>
      </xdr:nvSpPr>
      <xdr:spPr>
        <a:xfrm>
          <a:off x="5189483" y="8244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1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2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3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4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6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7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8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70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19</xdr:row>
      <xdr:rowOff>0</xdr:rowOff>
    </xdr:from>
    <xdr:ext cx="184731" cy="264560"/>
    <xdr:sp macro="" textlink="">
      <xdr:nvSpPr>
        <xdr:cNvPr id="71" name="2 CuadroTexto"/>
        <xdr:cNvSpPr txBox="1"/>
      </xdr:nvSpPr>
      <xdr:spPr>
        <a:xfrm>
          <a:off x="5189483" y="89797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72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74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75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76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77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78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79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80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81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82" name="2 CuadroTexto"/>
        <xdr:cNvSpPr txBox="1"/>
      </xdr:nvSpPr>
      <xdr:spPr>
        <a:xfrm>
          <a:off x="5189483" y="982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83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84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86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87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88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90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91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92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5189483" y="10556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94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95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96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98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99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100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102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103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22</xdr:row>
      <xdr:rowOff>0</xdr:rowOff>
    </xdr:from>
    <xdr:ext cx="184731" cy="264560"/>
    <xdr:sp macro="" textlink="">
      <xdr:nvSpPr>
        <xdr:cNvPr id="104" name="2 CuadroTexto"/>
        <xdr:cNvSpPr txBox="1"/>
      </xdr:nvSpPr>
      <xdr:spPr>
        <a:xfrm>
          <a:off x="5189483" y="11292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0</xdr:colOff>
      <xdr:row>1</xdr:row>
      <xdr:rowOff>26275</xdr:rowOff>
    </xdr:from>
    <xdr:to>
      <xdr:col>5</xdr:col>
      <xdr:colOff>292319</xdr:colOff>
      <xdr:row>5</xdr:row>
      <xdr:rowOff>45982</xdr:rowOff>
    </xdr:to>
    <xdr:pic>
      <xdr:nvPicPr>
        <xdr:cNvPr id="105" name="Imagen 104" descr="Gobierno Municipal de Juchipila Z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328" y="26275"/>
          <a:ext cx="1809750" cy="61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39</xdr:row>
      <xdr:rowOff>52587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7363846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ARQ. RAFAEL JIMENEZ NUÑEZ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39</xdr:row>
      <xdr:rowOff>52587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42546" y="7363846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DIR. DESARROLLO ECONOMICO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491019</xdr:colOff>
      <xdr:row>39</xdr:row>
      <xdr:rowOff>52587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184795" y="7363846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SINDICA MUNICIPAL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6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7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8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9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10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11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12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14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3</xdr:row>
      <xdr:rowOff>0</xdr:rowOff>
    </xdr:from>
    <xdr:ext cx="184731" cy="264560"/>
    <xdr:sp macro="" textlink="">
      <xdr:nvSpPr>
        <xdr:cNvPr id="15" name="2 CuadroTexto"/>
        <xdr:cNvSpPr txBox="1"/>
      </xdr:nvSpPr>
      <xdr:spPr>
        <a:xfrm>
          <a:off x="5187512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16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17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18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20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21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22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24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25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20</xdr:row>
      <xdr:rowOff>0</xdr:rowOff>
    </xdr:from>
    <xdr:ext cx="184731" cy="264560"/>
    <xdr:sp macro="" textlink="">
      <xdr:nvSpPr>
        <xdr:cNvPr id="26" name="2 CuadroTexto"/>
        <xdr:cNvSpPr txBox="1"/>
      </xdr:nvSpPr>
      <xdr:spPr>
        <a:xfrm>
          <a:off x="5189483" y="1950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28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29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30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32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33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34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35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36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21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38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0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1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2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3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4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6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7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23</xdr:row>
      <xdr:rowOff>0</xdr:rowOff>
    </xdr:from>
    <xdr:ext cx="184731" cy="264560"/>
    <xdr:sp macro="" textlink="">
      <xdr:nvSpPr>
        <xdr:cNvPr id="48" name="2 CuadroTexto"/>
        <xdr:cNvSpPr txBox="1"/>
      </xdr:nvSpPr>
      <xdr:spPr>
        <a:xfrm>
          <a:off x="5189483" y="805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view="pageBreakPreview" zoomScale="115" zoomScaleNormal="80" zoomScaleSheetLayoutView="115" workbookViewId="0">
      <selection activeCell="S7" sqref="S7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7.28515625" style="5" customWidth="1"/>
    <col min="18" max="18" width="7.7109375" style="6" customWidth="1"/>
    <col min="19" max="19" width="11" style="6" customWidth="1"/>
    <col min="20" max="20" width="7.28515625" style="6" customWidth="1"/>
    <col min="21" max="21" width="10" style="6" bestFit="1" customWidth="1"/>
    <col min="22" max="22" width="32.42578125" style="4" customWidth="1"/>
    <col min="23" max="16384" width="11.42578125" style="1"/>
  </cols>
  <sheetData>
    <row r="1" spans="1:23" s="3" customFormat="1" x14ac:dyDescent="0.25">
      <c r="B1" s="4"/>
      <c r="D1" s="11"/>
      <c r="E1" s="1"/>
      <c r="F1" s="4"/>
      <c r="H1" s="4"/>
      <c r="I1" s="1"/>
      <c r="J1" s="8"/>
      <c r="L1" s="11"/>
      <c r="N1" s="7"/>
      <c r="P1" s="7"/>
      <c r="Q1" s="70" t="s">
        <v>20</v>
      </c>
      <c r="R1" s="70"/>
      <c r="S1" s="70"/>
      <c r="T1" s="70"/>
      <c r="U1" s="6"/>
      <c r="V1" s="7"/>
    </row>
    <row r="2" spans="1:23" s="3" customFormat="1" ht="9" customHeight="1" x14ac:dyDescent="0.25">
      <c r="B2" s="4"/>
      <c r="D2" s="11"/>
      <c r="E2" s="1"/>
      <c r="F2" s="4"/>
      <c r="H2" s="4"/>
      <c r="I2" s="1"/>
      <c r="J2" s="8"/>
      <c r="L2" s="11"/>
      <c r="N2" s="7"/>
      <c r="P2" s="7"/>
      <c r="Q2" s="74" t="s">
        <v>22</v>
      </c>
      <c r="R2" s="74"/>
      <c r="S2" s="74"/>
      <c r="T2" s="74"/>
      <c r="U2" s="74"/>
      <c r="V2" s="7"/>
    </row>
    <row r="3" spans="1:23" ht="37.5" customHeight="1" x14ac:dyDescent="0.25">
      <c r="A3" s="71" t="s">
        <v>0</v>
      </c>
      <c r="B3" s="71"/>
      <c r="C3" s="71" t="s">
        <v>1</v>
      </c>
      <c r="D3" s="71"/>
      <c r="E3" s="71" t="s">
        <v>2</v>
      </c>
      <c r="F3" s="71"/>
      <c r="G3" s="72" t="s">
        <v>3</v>
      </c>
      <c r="H3" s="72"/>
      <c r="I3" s="71" t="s">
        <v>4</v>
      </c>
      <c r="J3" s="71"/>
      <c r="K3" s="71" t="s">
        <v>5</v>
      </c>
      <c r="L3" s="71"/>
      <c r="M3" s="71" t="s">
        <v>6</v>
      </c>
      <c r="N3" s="71"/>
      <c r="O3" s="73" t="s">
        <v>8</v>
      </c>
      <c r="P3" s="65" t="s">
        <v>9</v>
      </c>
      <c r="Q3" s="66" t="s">
        <v>19</v>
      </c>
      <c r="R3" s="66"/>
      <c r="S3" s="66"/>
      <c r="T3" s="66"/>
      <c r="U3" s="66" t="s">
        <v>18</v>
      </c>
      <c r="V3" s="64" t="s">
        <v>59</v>
      </c>
    </row>
    <row r="4" spans="1:23" s="3" customFormat="1" ht="46.5" customHeight="1" x14ac:dyDescent="0.25">
      <c r="A4" s="2" t="s">
        <v>7</v>
      </c>
      <c r="B4" s="23" t="s">
        <v>0</v>
      </c>
      <c r="C4" s="2" t="s">
        <v>7</v>
      </c>
      <c r="D4" s="10" t="s">
        <v>1</v>
      </c>
      <c r="E4" s="2" t="s">
        <v>7</v>
      </c>
      <c r="F4" s="23" t="s">
        <v>2</v>
      </c>
      <c r="G4" s="2" t="s">
        <v>7</v>
      </c>
      <c r="H4" s="23" t="s">
        <v>3</v>
      </c>
      <c r="I4" s="2" t="s">
        <v>7</v>
      </c>
      <c r="J4" s="23" t="s">
        <v>4</v>
      </c>
      <c r="K4" s="2" t="s">
        <v>7</v>
      </c>
      <c r="L4" s="10" t="s">
        <v>5</v>
      </c>
      <c r="M4" s="23" t="s">
        <v>7</v>
      </c>
      <c r="N4" s="23" t="s">
        <v>6</v>
      </c>
      <c r="O4" s="73"/>
      <c r="P4" s="65"/>
      <c r="Q4" s="12" t="s">
        <v>16</v>
      </c>
      <c r="R4" s="12" t="s">
        <v>14</v>
      </c>
      <c r="S4" s="13" t="s">
        <v>15</v>
      </c>
      <c r="T4" s="60" t="s">
        <v>13</v>
      </c>
      <c r="U4" s="66"/>
      <c r="V4" s="64"/>
    </row>
    <row r="5" spans="1:23" s="3" customFormat="1" ht="19.5" customHeight="1" x14ac:dyDescent="0.25">
      <c r="A5" s="67" t="s">
        <v>48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  <c r="V5" s="7"/>
    </row>
    <row r="6" spans="1:23" s="22" customFormat="1" ht="90.75" x14ac:dyDescent="0.25">
      <c r="A6" s="14">
        <v>410</v>
      </c>
      <c r="B6" s="15" t="s">
        <v>17</v>
      </c>
      <c r="C6" s="14">
        <v>4</v>
      </c>
      <c r="D6" s="15" t="s">
        <v>10</v>
      </c>
      <c r="E6" s="14">
        <v>405</v>
      </c>
      <c r="F6" s="15" t="s">
        <v>23</v>
      </c>
      <c r="G6" s="14" t="s">
        <v>11</v>
      </c>
      <c r="H6" s="15" t="s">
        <v>12</v>
      </c>
      <c r="I6" s="14">
        <v>405001</v>
      </c>
      <c r="J6" s="16" t="s">
        <v>24</v>
      </c>
      <c r="K6" s="14">
        <v>224</v>
      </c>
      <c r="L6" s="17" t="s">
        <v>25</v>
      </c>
      <c r="M6" s="15">
        <v>511</v>
      </c>
      <c r="N6" s="15" t="s">
        <v>21</v>
      </c>
      <c r="O6" s="18">
        <v>6131</v>
      </c>
      <c r="P6" s="34" t="s">
        <v>57</v>
      </c>
      <c r="Q6" s="19"/>
      <c r="R6" s="20"/>
      <c r="S6" s="21">
        <v>95236</v>
      </c>
      <c r="T6" s="21"/>
      <c r="U6" s="21">
        <f t="shared" ref="U6:U17" si="0">SUM(Q6:T6)</f>
        <v>95236</v>
      </c>
      <c r="V6" s="35" t="s">
        <v>60</v>
      </c>
    </row>
    <row r="7" spans="1:23" s="22" customFormat="1" ht="90.75" x14ac:dyDescent="0.25">
      <c r="A7" s="14">
        <v>410</v>
      </c>
      <c r="B7" s="15" t="s">
        <v>17</v>
      </c>
      <c r="C7" s="14">
        <v>4</v>
      </c>
      <c r="D7" s="15" t="s">
        <v>10</v>
      </c>
      <c r="E7" s="14">
        <v>405</v>
      </c>
      <c r="F7" s="15" t="s">
        <v>23</v>
      </c>
      <c r="G7" s="14" t="s">
        <v>11</v>
      </c>
      <c r="H7" s="15" t="s">
        <v>12</v>
      </c>
      <c r="I7" s="14">
        <v>405003</v>
      </c>
      <c r="J7" s="16" t="s">
        <v>27</v>
      </c>
      <c r="K7" s="14">
        <v>224</v>
      </c>
      <c r="L7" s="17" t="s">
        <v>25</v>
      </c>
      <c r="M7" s="15">
        <v>511</v>
      </c>
      <c r="N7" s="15" t="s">
        <v>21</v>
      </c>
      <c r="O7" s="18">
        <v>6131</v>
      </c>
      <c r="P7" s="34" t="s">
        <v>57</v>
      </c>
      <c r="Q7" s="19"/>
      <c r="R7" s="20"/>
      <c r="S7" s="21">
        <v>80300</v>
      </c>
      <c r="T7" s="21"/>
      <c r="U7" s="21">
        <f t="shared" si="0"/>
        <v>80300</v>
      </c>
      <c r="V7" s="35" t="s">
        <v>61</v>
      </c>
    </row>
    <row r="8" spans="1:23" s="22" customFormat="1" ht="108" customHeight="1" x14ac:dyDescent="0.25">
      <c r="A8" s="14">
        <v>410</v>
      </c>
      <c r="B8" s="15" t="s">
        <v>17</v>
      </c>
      <c r="C8" s="14">
        <v>4</v>
      </c>
      <c r="D8" s="15" t="s">
        <v>10</v>
      </c>
      <c r="E8" s="14">
        <v>405</v>
      </c>
      <c r="F8" s="15" t="s">
        <v>23</v>
      </c>
      <c r="G8" s="14" t="s">
        <v>11</v>
      </c>
      <c r="H8" s="15" t="s">
        <v>12</v>
      </c>
      <c r="I8" s="14">
        <v>405004</v>
      </c>
      <c r="J8" s="16" t="s">
        <v>45</v>
      </c>
      <c r="K8" s="14">
        <v>224</v>
      </c>
      <c r="L8" s="17" t="s">
        <v>25</v>
      </c>
      <c r="M8" s="15">
        <v>511</v>
      </c>
      <c r="N8" s="15" t="s">
        <v>21</v>
      </c>
      <c r="O8" s="18">
        <v>6131</v>
      </c>
      <c r="P8" s="34" t="s">
        <v>57</v>
      </c>
      <c r="Q8" s="19"/>
      <c r="R8" s="20"/>
      <c r="S8" s="21">
        <v>90000</v>
      </c>
      <c r="T8" s="21"/>
      <c r="U8" s="21">
        <f t="shared" si="0"/>
        <v>90000</v>
      </c>
      <c r="V8" s="58" t="s">
        <v>65</v>
      </c>
      <c r="W8" s="24"/>
    </row>
    <row r="9" spans="1:23" s="22" customFormat="1" ht="99" x14ac:dyDescent="0.25">
      <c r="A9" s="14">
        <v>410</v>
      </c>
      <c r="B9" s="15" t="s">
        <v>17</v>
      </c>
      <c r="C9" s="14">
        <v>4</v>
      </c>
      <c r="D9" s="15" t="s">
        <v>10</v>
      </c>
      <c r="E9" s="14">
        <v>405</v>
      </c>
      <c r="F9" s="15" t="s">
        <v>23</v>
      </c>
      <c r="G9" s="14" t="s">
        <v>11</v>
      </c>
      <c r="H9" s="15" t="s">
        <v>12</v>
      </c>
      <c r="I9" s="14">
        <v>405005</v>
      </c>
      <c r="J9" s="16" t="s">
        <v>46</v>
      </c>
      <c r="K9" s="14">
        <v>224</v>
      </c>
      <c r="L9" s="17" t="s">
        <v>25</v>
      </c>
      <c r="M9" s="15">
        <v>511</v>
      </c>
      <c r="N9" s="15" t="s">
        <v>21</v>
      </c>
      <c r="O9" s="18">
        <v>6131</v>
      </c>
      <c r="P9" s="34" t="s">
        <v>57</v>
      </c>
      <c r="Q9" s="19"/>
      <c r="R9" s="20"/>
      <c r="S9" s="21">
        <v>143840</v>
      </c>
      <c r="T9" s="21"/>
      <c r="U9" s="21">
        <f t="shared" si="0"/>
        <v>143840</v>
      </c>
      <c r="V9" s="58" t="s">
        <v>64</v>
      </c>
    </row>
    <row r="10" spans="1:23" s="22" customFormat="1" ht="90.75" x14ac:dyDescent="0.25">
      <c r="A10" s="14">
        <v>410</v>
      </c>
      <c r="B10" s="15" t="s">
        <v>17</v>
      </c>
      <c r="C10" s="14">
        <v>4</v>
      </c>
      <c r="D10" s="15" t="s">
        <v>10</v>
      </c>
      <c r="E10" s="14">
        <v>405</v>
      </c>
      <c r="F10" s="15" t="s">
        <v>23</v>
      </c>
      <c r="G10" s="14" t="s">
        <v>11</v>
      </c>
      <c r="H10" s="15" t="s">
        <v>12</v>
      </c>
      <c r="I10" s="14">
        <v>405006</v>
      </c>
      <c r="J10" s="16" t="s">
        <v>106</v>
      </c>
      <c r="K10" s="14">
        <v>224</v>
      </c>
      <c r="L10" s="17" t="s">
        <v>25</v>
      </c>
      <c r="M10" s="15">
        <v>511</v>
      </c>
      <c r="N10" s="15" t="s">
        <v>21</v>
      </c>
      <c r="O10" s="18">
        <v>6131</v>
      </c>
      <c r="P10" s="34" t="s">
        <v>57</v>
      </c>
      <c r="Q10" s="19"/>
      <c r="R10" s="20"/>
      <c r="S10" s="21">
        <v>151366.65</v>
      </c>
      <c r="T10" s="21"/>
      <c r="U10" s="21">
        <f t="shared" si="0"/>
        <v>151366.65</v>
      </c>
      <c r="V10" s="37"/>
    </row>
    <row r="11" spans="1:23" s="3" customFormat="1" ht="80.25" customHeight="1" x14ac:dyDescent="0.25">
      <c r="A11" s="14">
        <v>410</v>
      </c>
      <c r="B11" s="15" t="s">
        <v>17</v>
      </c>
      <c r="C11" s="14">
        <v>4</v>
      </c>
      <c r="D11" s="15" t="s">
        <v>10</v>
      </c>
      <c r="E11" s="14">
        <v>405</v>
      </c>
      <c r="F11" s="15" t="s">
        <v>23</v>
      </c>
      <c r="G11" s="14" t="s">
        <v>11</v>
      </c>
      <c r="H11" s="15" t="s">
        <v>12</v>
      </c>
      <c r="I11" s="14">
        <v>405007</v>
      </c>
      <c r="J11" s="16" t="s">
        <v>118</v>
      </c>
      <c r="K11" s="14">
        <v>224</v>
      </c>
      <c r="L11" s="17" t="s">
        <v>25</v>
      </c>
      <c r="M11" s="15">
        <v>511</v>
      </c>
      <c r="N11" s="15" t="s">
        <v>21</v>
      </c>
      <c r="O11" s="18">
        <v>6131</v>
      </c>
      <c r="P11" s="34" t="s">
        <v>57</v>
      </c>
      <c r="Q11" s="19"/>
      <c r="R11" s="20"/>
      <c r="S11" s="21">
        <v>169687</v>
      </c>
      <c r="T11" s="21"/>
      <c r="U11" s="21">
        <f t="shared" si="0"/>
        <v>169687</v>
      </c>
      <c r="V11" s="58"/>
    </row>
    <row r="12" spans="1:23" s="3" customFormat="1" ht="99" x14ac:dyDescent="0.25">
      <c r="A12" s="14">
        <v>410</v>
      </c>
      <c r="B12" s="15" t="s">
        <v>17</v>
      </c>
      <c r="C12" s="14">
        <v>4</v>
      </c>
      <c r="D12" s="15" t="s">
        <v>10</v>
      </c>
      <c r="E12" s="14">
        <v>408</v>
      </c>
      <c r="F12" s="15" t="s">
        <v>58</v>
      </c>
      <c r="G12" s="14" t="s">
        <v>11</v>
      </c>
      <c r="H12" s="15" t="s">
        <v>12</v>
      </c>
      <c r="I12" s="14">
        <v>408001</v>
      </c>
      <c r="J12" s="16" t="s">
        <v>28</v>
      </c>
      <c r="K12" s="14">
        <v>225</v>
      </c>
      <c r="L12" s="17" t="s">
        <v>25</v>
      </c>
      <c r="M12" s="15">
        <v>511</v>
      </c>
      <c r="N12" s="15" t="s">
        <v>21</v>
      </c>
      <c r="O12" s="18">
        <v>6111</v>
      </c>
      <c r="P12" s="34" t="s">
        <v>29</v>
      </c>
      <c r="Q12" s="19"/>
      <c r="R12" s="20"/>
      <c r="S12" s="21">
        <v>1058904</v>
      </c>
      <c r="T12" s="21"/>
      <c r="U12" s="21">
        <f t="shared" si="0"/>
        <v>1058904</v>
      </c>
      <c r="V12" s="38" t="s">
        <v>62</v>
      </c>
    </row>
    <row r="13" spans="1:23" s="3" customFormat="1" ht="74.25" x14ac:dyDescent="0.25">
      <c r="A13" s="14">
        <v>410</v>
      </c>
      <c r="B13" s="15" t="s">
        <v>17</v>
      </c>
      <c r="C13" s="14">
        <v>4</v>
      </c>
      <c r="D13" s="15" t="s">
        <v>10</v>
      </c>
      <c r="E13" s="14">
        <v>408</v>
      </c>
      <c r="F13" s="15" t="s">
        <v>58</v>
      </c>
      <c r="G13" s="14" t="s">
        <v>11</v>
      </c>
      <c r="H13" s="15" t="s">
        <v>12</v>
      </c>
      <c r="I13" s="14">
        <v>408002</v>
      </c>
      <c r="J13" s="16" t="s">
        <v>30</v>
      </c>
      <c r="K13" s="14">
        <v>225</v>
      </c>
      <c r="L13" s="17" t="s">
        <v>25</v>
      </c>
      <c r="M13" s="15">
        <v>511</v>
      </c>
      <c r="N13" s="15" t="s">
        <v>21</v>
      </c>
      <c r="O13" s="18">
        <v>6111</v>
      </c>
      <c r="P13" s="34" t="s">
        <v>29</v>
      </c>
      <c r="Q13" s="19"/>
      <c r="R13" s="20"/>
      <c r="S13" s="21">
        <v>110260</v>
      </c>
      <c r="T13" s="21"/>
      <c r="U13" s="21">
        <f t="shared" si="0"/>
        <v>110260</v>
      </c>
      <c r="V13" s="36" t="s">
        <v>63</v>
      </c>
    </row>
    <row r="14" spans="1:23" s="3" customFormat="1" ht="90.75" x14ac:dyDescent="0.25">
      <c r="A14" s="14">
        <v>410</v>
      </c>
      <c r="B14" s="15" t="s">
        <v>17</v>
      </c>
      <c r="C14" s="14">
        <v>4</v>
      </c>
      <c r="D14" s="15" t="s">
        <v>10</v>
      </c>
      <c r="E14" s="14">
        <v>413</v>
      </c>
      <c r="F14" s="15" t="s">
        <v>52</v>
      </c>
      <c r="G14" s="14" t="s">
        <v>11</v>
      </c>
      <c r="H14" s="15" t="s">
        <v>12</v>
      </c>
      <c r="I14" s="14">
        <v>413001</v>
      </c>
      <c r="J14" s="16" t="s">
        <v>54</v>
      </c>
      <c r="K14" s="14">
        <v>152</v>
      </c>
      <c r="L14" s="17" t="s">
        <v>53</v>
      </c>
      <c r="M14" s="15">
        <v>511</v>
      </c>
      <c r="N14" s="15" t="s">
        <v>21</v>
      </c>
      <c r="O14" s="18">
        <v>4245</v>
      </c>
      <c r="P14" s="34" t="s">
        <v>57</v>
      </c>
      <c r="Q14" s="19"/>
      <c r="R14" s="20"/>
      <c r="S14" s="21">
        <v>315159.34999999998</v>
      </c>
      <c r="T14" s="21"/>
      <c r="U14" s="21">
        <f t="shared" si="0"/>
        <v>315159.34999999998</v>
      </c>
      <c r="V14" s="37"/>
    </row>
    <row r="15" spans="1:23" s="3" customFormat="1" ht="90.75" x14ac:dyDescent="0.25">
      <c r="A15" s="14">
        <v>410</v>
      </c>
      <c r="B15" s="15" t="s">
        <v>17</v>
      </c>
      <c r="C15" s="14">
        <v>4</v>
      </c>
      <c r="D15" s="15" t="s">
        <v>10</v>
      </c>
      <c r="E15" s="14">
        <v>413</v>
      </c>
      <c r="F15" s="15" t="s">
        <v>52</v>
      </c>
      <c r="G15" s="14" t="s">
        <v>11</v>
      </c>
      <c r="H15" s="15" t="s">
        <v>12</v>
      </c>
      <c r="I15" s="14">
        <v>413002</v>
      </c>
      <c r="J15" s="16" t="s">
        <v>55</v>
      </c>
      <c r="K15" s="14">
        <v>152</v>
      </c>
      <c r="L15" s="17" t="s">
        <v>53</v>
      </c>
      <c r="M15" s="15">
        <v>511</v>
      </c>
      <c r="N15" s="15" t="s">
        <v>21</v>
      </c>
      <c r="O15" s="18">
        <v>4245</v>
      </c>
      <c r="P15" s="34" t="s">
        <v>57</v>
      </c>
      <c r="Q15" s="19"/>
      <c r="R15" s="20"/>
      <c r="S15" s="21">
        <v>590313</v>
      </c>
      <c r="T15" s="21"/>
      <c r="U15" s="21">
        <f t="shared" si="0"/>
        <v>590313</v>
      </c>
      <c r="V15" s="37"/>
    </row>
    <row r="16" spans="1:23" s="3" customFormat="1" ht="90.75" x14ac:dyDescent="0.25">
      <c r="A16" s="14">
        <v>410</v>
      </c>
      <c r="B16" s="15" t="s">
        <v>17</v>
      </c>
      <c r="C16" s="14">
        <v>4</v>
      </c>
      <c r="D16" s="15" t="s">
        <v>10</v>
      </c>
      <c r="E16" s="14">
        <v>413</v>
      </c>
      <c r="F16" s="15" t="s">
        <v>52</v>
      </c>
      <c r="G16" s="14" t="s">
        <v>11</v>
      </c>
      <c r="H16" s="15" t="s">
        <v>12</v>
      </c>
      <c r="I16" s="14">
        <v>413003</v>
      </c>
      <c r="J16" s="16" t="s">
        <v>117</v>
      </c>
      <c r="K16" s="14">
        <v>152</v>
      </c>
      <c r="L16" s="17" t="s">
        <v>53</v>
      </c>
      <c r="M16" s="15">
        <v>511</v>
      </c>
      <c r="N16" s="15" t="s">
        <v>21</v>
      </c>
      <c r="O16" s="18">
        <v>4245</v>
      </c>
      <c r="P16" s="34" t="s">
        <v>26</v>
      </c>
      <c r="Q16" s="19"/>
      <c r="R16" s="20"/>
      <c r="S16" s="21">
        <v>409687</v>
      </c>
      <c r="T16" s="21"/>
      <c r="U16" s="21">
        <f t="shared" si="0"/>
        <v>409687</v>
      </c>
      <c r="V16" s="37"/>
    </row>
    <row r="17" spans="1:22" s="3" customFormat="1" ht="82.5" x14ac:dyDescent="0.25">
      <c r="A17" s="14">
        <v>410</v>
      </c>
      <c r="B17" s="15" t="s">
        <v>17</v>
      </c>
      <c r="C17" s="14">
        <v>4</v>
      </c>
      <c r="D17" s="15" t="s">
        <v>10</v>
      </c>
      <c r="E17" s="14">
        <v>413</v>
      </c>
      <c r="F17" s="15" t="s">
        <v>52</v>
      </c>
      <c r="G17" s="14" t="s">
        <v>11</v>
      </c>
      <c r="H17" s="15" t="s">
        <v>12</v>
      </c>
      <c r="I17" s="14">
        <v>413004</v>
      </c>
      <c r="J17" s="16" t="s">
        <v>56</v>
      </c>
      <c r="K17" s="14">
        <v>152</v>
      </c>
      <c r="L17" s="17" t="s">
        <v>53</v>
      </c>
      <c r="M17" s="15">
        <v>511</v>
      </c>
      <c r="N17" s="15" t="s">
        <v>21</v>
      </c>
      <c r="O17" s="18">
        <v>4245</v>
      </c>
      <c r="P17" s="34" t="s">
        <v>26</v>
      </c>
      <c r="Q17" s="19"/>
      <c r="R17" s="20"/>
      <c r="S17" s="21">
        <v>875000</v>
      </c>
      <c r="T17" s="21"/>
      <c r="U17" s="21">
        <f t="shared" si="0"/>
        <v>875000</v>
      </c>
      <c r="V17" s="59"/>
    </row>
    <row r="18" spans="1:22" s="3" customFormat="1" ht="21" customHeight="1" x14ac:dyDescent="0.25">
      <c r="B18" s="4"/>
      <c r="D18" s="11"/>
      <c r="E18" s="1"/>
      <c r="F18" s="4"/>
      <c r="H18" s="4"/>
      <c r="I18" s="1"/>
      <c r="J18" s="8"/>
      <c r="L18" s="11"/>
      <c r="N18" s="7"/>
      <c r="P18" s="7"/>
      <c r="Q18" s="5"/>
      <c r="R18" s="6"/>
      <c r="S18" s="6"/>
      <c r="T18" s="56" t="s">
        <v>107</v>
      </c>
      <c r="U18" s="56">
        <f>SUM(U6:U17)</f>
        <v>4089753</v>
      </c>
      <c r="V18" s="7"/>
    </row>
    <row r="19" spans="1:22" s="3" customFormat="1" x14ac:dyDescent="0.25">
      <c r="B19" s="4"/>
      <c r="D19" s="11"/>
      <c r="E19" s="1"/>
      <c r="F19" s="4"/>
      <c r="H19" s="4"/>
      <c r="I19" s="1"/>
      <c r="J19" s="8"/>
      <c r="L19" s="11"/>
      <c r="N19" s="7"/>
      <c r="P19" s="7"/>
      <c r="Q19" s="5"/>
      <c r="R19" s="6"/>
      <c r="S19" s="6"/>
      <c r="T19" s="6"/>
      <c r="U19" s="6"/>
      <c r="V19" s="7"/>
    </row>
    <row r="20" spans="1:22" s="3" customFormat="1" x14ac:dyDescent="0.25">
      <c r="B20" s="4"/>
      <c r="D20" s="11"/>
      <c r="E20" s="1"/>
      <c r="F20" s="4"/>
      <c r="H20" s="4"/>
      <c r="I20" s="1"/>
      <c r="J20" s="8"/>
      <c r="L20" s="11"/>
      <c r="N20" s="7"/>
      <c r="P20" s="7"/>
      <c r="Q20" s="5"/>
      <c r="R20" s="6"/>
      <c r="S20" s="6"/>
      <c r="T20" s="6"/>
      <c r="U20" s="6"/>
      <c r="V20" s="7"/>
    </row>
    <row r="21" spans="1:22" s="3" customFormat="1" x14ac:dyDescent="0.25">
      <c r="B21" s="4"/>
      <c r="D21" s="11"/>
      <c r="E21" s="1"/>
      <c r="F21" s="4"/>
      <c r="H21" s="4"/>
      <c r="I21" s="1"/>
      <c r="J21" s="8"/>
      <c r="L21" s="11"/>
      <c r="N21" s="7"/>
      <c r="P21" s="7"/>
      <c r="Q21" s="5"/>
      <c r="R21" s="6"/>
      <c r="S21" s="6"/>
      <c r="T21" s="6"/>
      <c r="U21" s="6"/>
      <c r="V21" s="7"/>
    </row>
    <row r="22" spans="1:22" s="3" customFormat="1" x14ac:dyDescent="0.25">
      <c r="B22" s="4"/>
      <c r="D22" s="11"/>
      <c r="E22" s="1"/>
      <c r="F22" s="4"/>
      <c r="H22" s="4"/>
      <c r="I22" s="1"/>
      <c r="J22" s="8"/>
      <c r="L22" s="11"/>
      <c r="N22" s="7"/>
      <c r="P22" s="7"/>
      <c r="Q22" s="5"/>
      <c r="R22" s="6"/>
      <c r="S22" s="6"/>
      <c r="T22" s="6"/>
      <c r="U22" s="6"/>
      <c r="V22" s="7"/>
    </row>
    <row r="23" spans="1:22" s="3" customFormat="1" x14ac:dyDescent="0.25">
      <c r="B23" s="4"/>
      <c r="D23" s="11"/>
      <c r="E23" s="1"/>
      <c r="F23" s="4"/>
      <c r="H23" s="4"/>
      <c r="I23" s="1"/>
      <c r="J23" s="8"/>
      <c r="L23" s="11"/>
      <c r="N23" s="7"/>
      <c r="P23" s="7"/>
      <c r="Q23" s="5"/>
      <c r="R23" s="6"/>
      <c r="S23" s="6"/>
      <c r="T23" s="6"/>
      <c r="U23" s="6"/>
      <c r="V23" s="7"/>
    </row>
    <row r="24" spans="1:22" s="3" customFormat="1" x14ac:dyDescent="0.25">
      <c r="B24" s="4"/>
      <c r="D24" s="11"/>
      <c r="E24" s="1"/>
      <c r="F24" s="4"/>
      <c r="H24" s="4"/>
      <c r="I24" s="1"/>
      <c r="J24" s="8"/>
      <c r="L24" s="11"/>
      <c r="N24" s="7"/>
      <c r="P24" s="7"/>
      <c r="Q24" s="5"/>
      <c r="R24" s="6"/>
      <c r="S24" s="6"/>
      <c r="T24" s="6"/>
      <c r="U24" s="6"/>
      <c r="V24" s="7"/>
    </row>
    <row r="25" spans="1:22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7"/>
      <c r="Q25" s="5"/>
      <c r="R25" s="6"/>
      <c r="S25" s="6"/>
      <c r="T25" s="6"/>
      <c r="U25" s="6"/>
      <c r="V25" s="7"/>
    </row>
    <row r="26" spans="1:22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7"/>
      <c r="Q26" s="5"/>
      <c r="R26" s="6"/>
      <c r="S26" s="6"/>
      <c r="T26" s="6"/>
      <c r="U26" s="6"/>
      <c r="V26" s="7"/>
    </row>
    <row r="27" spans="1:22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7"/>
      <c r="Q27" s="5"/>
      <c r="R27" s="6"/>
      <c r="S27" s="6"/>
      <c r="T27" s="6"/>
      <c r="U27" s="6"/>
      <c r="V27" s="7"/>
    </row>
    <row r="28" spans="1:22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7"/>
      <c r="Q28" s="5"/>
      <c r="R28" s="6"/>
      <c r="S28" s="6"/>
      <c r="T28" s="6"/>
      <c r="U28" s="6">
        <f>U27-U25</f>
        <v>0</v>
      </c>
      <c r="V28" s="7"/>
    </row>
    <row r="29" spans="1:22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7"/>
      <c r="Q29" s="5"/>
      <c r="R29" s="6"/>
      <c r="S29" s="6"/>
      <c r="T29" s="6"/>
      <c r="U29" s="6"/>
      <c r="V29" s="7"/>
    </row>
    <row r="30" spans="1:22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7"/>
      <c r="Q30" s="5"/>
      <c r="R30" s="6"/>
      <c r="S30" s="6"/>
      <c r="T30" s="6"/>
      <c r="U30" s="6"/>
      <c r="V30" s="7"/>
    </row>
    <row r="31" spans="1:22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7"/>
      <c r="Q31" s="5"/>
      <c r="R31" s="6"/>
      <c r="S31" s="6"/>
      <c r="T31" s="6"/>
      <c r="U31" s="6"/>
      <c r="V31" s="7"/>
    </row>
    <row r="32" spans="1:22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7"/>
      <c r="Q32" s="5"/>
      <c r="R32" s="6"/>
      <c r="S32" s="6"/>
      <c r="T32" s="6"/>
      <c r="U32" s="6"/>
      <c r="V32" s="7"/>
    </row>
    <row r="33" spans="2:22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7"/>
      <c r="Q33" s="5"/>
      <c r="R33" s="6"/>
      <c r="S33" s="6"/>
      <c r="T33" s="6"/>
      <c r="U33" s="6"/>
      <c r="V33" s="7"/>
    </row>
    <row r="34" spans="2:22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7"/>
      <c r="Q34" s="5"/>
      <c r="R34" s="6"/>
      <c r="S34" s="6"/>
      <c r="T34" s="6"/>
      <c r="U34" s="6"/>
      <c r="V34" s="7"/>
    </row>
    <row r="35" spans="2:22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7"/>
      <c r="Q35" s="5"/>
      <c r="R35" s="6"/>
      <c r="S35" s="6"/>
      <c r="T35" s="6"/>
      <c r="U35" s="6"/>
      <c r="V35" s="7"/>
    </row>
    <row r="36" spans="2:22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7"/>
      <c r="Q36" s="5"/>
      <c r="R36" s="6"/>
      <c r="S36" s="6"/>
      <c r="T36" s="6"/>
      <c r="U36" s="6"/>
      <c r="V36" s="7"/>
    </row>
    <row r="37" spans="2:22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7"/>
      <c r="Q37" s="5"/>
      <c r="R37" s="6"/>
      <c r="S37" s="6"/>
      <c r="T37" s="6"/>
      <c r="U37" s="6"/>
      <c r="V37" s="7"/>
    </row>
    <row r="38" spans="2:22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7"/>
      <c r="Q38" s="5"/>
      <c r="R38" s="6"/>
      <c r="S38" s="6"/>
      <c r="T38" s="6"/>
      <c r="U38" s="6"/>
      <c r="V38" s="7"/>
    </row>
    <row r="39" spans="2:22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7"/>
      <c r="Q39" s="5"/>
      <c r="R39" s="6"/>
      <c r="S39" s="6"/>
      <c r="T39" s="6"/>
      <c r="U39" s="6"/>
      <c r="V39" s="7"/>
    </row>
    <row r="40" spans="2:22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7"/>
      <c r="Q40" s="5"/>
      <c r="R40" s="6"/>
      <c r="S40" s="6"/>
      <c r="T40" s="6"/>
      <c r="U40" s="6"/>
      <c r="V40" s="7"/>
    </row>
    <row r="41" spans="2:22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7"/>
      <c r="Q41" s="5"/>
      <c r="R41" s="6"/>
      <c r="S41" s="6"/>
      <c r="T41" s="6"/>
      <c r="U41" s="6"/>
      <c r="V41" s="7"/>
    </row>
    <row r="42" spans="2:22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7"/>
      <c r="Q42" s="5"/>
      <c r="R42" s="6"/>
      <c r="S42" s="6"/>
      <c r="T42" s="6"/>
      <c r="U42" s="6"/>
      <c r="V42" s="7"/>
    </row>
    <row r="43" spans="2:22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7"/>
      <c r="Q43" s="5"/>
      <c r="R43" s="6"/>
      <c r="S43" s="6"/>
      <c r="T43" s="6"/>
      <c r="U43" s="6"/>
      <c r="V43" s="7"/>
    </row>
    <row r="44" spans="2:22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7"/>
      <c r="Q44" s="5"/>
      <c r="R44" s="6"/>
      <c r="S44" s="6"/>
      <c r="T44" s="6"/>
      <c r="U44" s="6"/>
      <c r="V44" s="7"/>
    </row>
    <row r="45" spans="2:22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7"/>
      <c r="Q45" s="5"/>
      <c r="R45" s="6"/>
      <c r="S45" s="6"/>
      <c r="T45" s="6"/>
      <c r="U45" s="6"/>
      <c r="V45" s="7"/>
    </row>
    <row r="46" spans="2:22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5"/>
      <c r="R46" s="6"/>
      <c r="S46" s="6"/>
      <c r="T46" s="6"/>
      <c r="U46" s="6"/>
      <c r="V46" s="7"/>
    </row>
    <row r="47" spans="2:22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5"/>
      <c r="R47" s="6"/>
      <c r="S47" s="6"/>
      <c r="T47" s="6"/>
      <c r="U47" s="6"/>
      <c r="V47" s="7"/>
    </row>
    <row r="48" spans="2:22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5"/>
      <c r="R48" s="6"/>
      <c r="S48" s="6"/>
      <c r="T48" s="6"/>
      <c r="U48" s="6"/>
      <c r="V48" s="7"/>
    </row>
    <row r="49" spans="2:22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5"/>
      <c r="R49" s="6"/>
      <c r="S49" s="6"/>
      <c r="T49" s="6"/>
      <c r="U49" s="6"/>
      <c r="V49" s="7"/>
    </row>
    <row r="50" spans="2:22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5"/>
      <c r="R50" s="6"/>
      <c r="S50" s="6"/>
      <c r="T50" s="6"/>
      <c r="U50" s="6"/>
      <c r="V50" s="7"/>
    </row>
    <row r="51" spans="2:22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5"/>
      <c r="R51" s="6"/>
      <c r="S51" s="6"/>
      <c r="T51" s="6"/>
      <c r="U51" s="6"/>
      <c r="V51" s="7"/>
    </row>
    <row r="52" spans="2:22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5"/>
      <c r="R52" s="6"/>
      <c r="S52" s="6"/>
      <c r="T52" s="6"/>
      <c r="U52" s="6"/>
      <c r="V52" s="7"/>
    </row>
    <row r="53" spans="2:22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5"/>
      <c r="R53" s="6"/>
      <c r="S53" s="6"/>
      <c r="T53" s="6"/>
      <c r="U53" s="6"/>
      <c r="V53" s="7"/>
    </row>
    <row r="54" spans="2:22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5"/>
      <c r="R54" s="6"/>
      <c r="S54" s="6"/>
      <c r="T54" s="6"/>
      <c r="U54" s="6"/>
      <c r="V54" s="7"/>
    </row>
    <row r="55" spans="2:22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5"/>
      <c r="R55" s="6"/>
      <c r="S55" s="6"/>
      <c r="T55" s="6"/>
      <c r="U55" s="6"/>
      <c r="V55" s="7"/>
    </row>
    <row r="56" spans="2:22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5"/>
      <c r="R56" s="6"/>
      <c r="S56" s="6"/>
      <c r="T56" s="6"/>
      <c r="U56" s="6"/>
      <c r="V56" s="7"/>
    </row>
    <row r="57" spans="2:22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5"/>
      <c r="R57" s="6"/>
      <c r="S57" s="6"/>
      <c r="T57" s="6"/>
      <c r="U57" s="6"/>
      <c r="V57" s="7"/>
    </row>
    <row r="58" spans="2:22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5"/>
      <c r="R58" s="6"/>
      <c r="S58" s="6"/>
      <c r="T58" s="6"/>
      <c r="U58" s="6"/>
      <c r="V58" s="7"/>
    </row>
    <row r="59" spans="2:22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5"/>
      <c r="R59" s="6"/>
      <c r="S59" s="6"/>
      <c r="T59" s="6"/>
      <c r="U59" s="6"/>
      <c r="V59" s="7"/>
    </row>
    <row r="60" spans="2:22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5"/>
      <c r="R60" s="6"/>
      <c r="S60" s="6"/>
      <c r="T60" s="6"/>
      <c r="U60" s="6"/>
      <c r="V60" s="7"/>
    </row>
    <row r="61" spans="2:22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5"/>
      <c r="R61" s="6"/>
      <c r="S61" s="6"/>
      <c r="T61" s="6"/>
      <c r="U61" s="6"/>
      <c r="V61" s="7"/>
    </row>
    <row r="62" spans="2:22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5"/>
      <c r="R62" s="6"/>
      <c r="S62" s="6"/>
      <c r="T62" s="6"/>
      <c r="U62" s="6"/>
      <c r="V62" s="7"/>
    </row>
    <row r="63" spans="2:22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5"/>
      <c r="R63" s="6"/>
      <c r="S63" s="6"/>
      <c r="T63" s="6"/>
      <c r="U63" s="6"/>
      <c r="V63" s="7"/>
    </row>
    <row r="64" spans="2:22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5"/>
      <c r="R64" s="6"/>
      <c r="S64" s="6"/>
      <c r="T64" s="6"/>
      <c r="U64" s="6"/>
      <c r="V64" s="7"/>
    </row>
    <row r="65" spans="2:22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5"/>
      <c r="R65" s="6"/>
      <c r="S65" s="6"/>
      <c r="T65" s="6"/>
      <c r="U65" s="6"/>
      <c r="V65" s="7"/>
    </row>
    <row r="66" spans="2:22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5"/>
      <c r="R66" s="6"/>
      <c r="S66" s="6"/>
      <c r="T66" s="6"/>
      <c r="U66" s="6"/>
      <c r="V66" s="7"/>
    </row>
    <row r="67" spans="2:22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5"/>
      <c r="R67" s="6"/>
      <c r="S67" s="6"/>
      <c r="T67" s="6"/>
      <c r="U67" s="6"/>
      <c r="V67" s="7"/>
    </row>
    <row r="68" spans="2:22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5"/>
      <c r="R68" s="6"/>
      <c r="S68" s="6"/>
      <c r="T68" s="6"/>
      <c r="U68" s="6"/>
      <c r="V68" s="7"/>
    </row>
    <row r="69" spans="2:22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5"/>
      <c r="R69" s="6"/>
      <c r="S69" s="6"/>
      <c r="T69" s="6"/>
      <c r="U69" s="6"/>
      <c r="V69" s="7"/>
    </row>
    <row r="70" spans="2:22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5"/>
      <c r="R70" s="6"/>
      <c r="S70" s="6"/>
      <c r="T70" s="6"/>
      <c r="U70" s="6"/>
      <c r="V70" s="7"/>
    </row>
    <row r="71" spans="2:22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5"/>
      <c r="R71" s="6"/>
      <c r="S71" s="6"/>
      <c r="T71" s="6"/>
      <c r="U71" s="6"/>
      <c r="V71" s="7"/>
    </row>
    <row r="72" spans="2:22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5"/>
      <c r="R72" s="6"/>
      <c r="S72" s="6"/>
      <c r="T72" s="6"/>
      <c r="U72" s="6"/>
      <c r="V72" s="7"/>
    </row>
    <row r="73" spans="2:22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5"/>
      <c r="R73" s="6"/>
      <c r="S73" s="6"/>
      <c r="T73" s="6"/>
      <c r="U73" s="6"/>
      <c r="V73" s="7"/>
    </row>
    <row r="74" spans="2:22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5"/>
      <c r="R74" s="6"/>
      <c r="S74" s="6"/>
      <c r="T74" s="6"/>
      <c r="U74" s="6"/>
      <c r="V74" s="7"/>
    </row>
    <row r="75" spans="2:22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5"/>
      <c r="R75" s="6"/>
      <c r="S75" s="6"/>
      <c r="T75" s="6"/>
      <c r="U75" s="6"/>
      <c r="V75" s="7"/>
    </row>
    <row r="76" spans="2:22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5"/>
      <c r="R76" s="6"/>
      <c r="S76" s="6"/>
      <c r="T76" s="6"/>
      <c r="U76" s="6"/>
      <c r="V76" s="7"/>
    </row>
    <row r="77" spans="2:22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5"/>
      <c r="R77" s="6"/>
      <c r="S77" s="6"/>
      <c r="T77" s="6"/>
      <c r="U77" s="6"/>
      <c r="V77" s="7"/>
    </row>
    <row r="78" spans="2:22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5"/>
      <c r="R78" s="6"/>
      <c r="S78" s="6"/>
      <c r="T78" s="6"/>
      <c r="U78" s="6"/>
      <c r="V78" s="7"/>
    </row>
    <row r="79" spans="2:22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5"/>
      <c r="R79" s="6"/>
      <c r="S79" s="6"/>
      <c r="T79" s="6"/>
      <c r="U79" s="6"/>
      <c r="V79" s="7"/>
    </row>
    <row r="80" spans="2:22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5"/>
      <c r="R80" s="6"/>
      <c r="S80" s="6"/>
      <c r="T80" s="6"/>
      <c r="U80" s="6"/>
      <c r="V80" s="7"/>
    </row>
    <row r="81" spans="2:22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5"/>
      <c r="R81" s="6"/>
      <c r="S81" s="6"/>
      <c r="T81" s="6"/>
      <c r="U81" s="6"/>
      <c r="V81" s="7"/>
    </row>
    <row r="82" spans="2:22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5"/>
      <c r="R82" s="6"/>
      <c r="S82" s="6"/>
      <c r="T82" s="6"/>
      <c r="U82" s="6"/>
      <c r="V82" s="7"/>
    </row>
    <row r="83" spans="2:22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5"/>
      <c r="R83" s="6"/>
      <c r="S83" s="6"/>
      <c r="T83" s="6"/>
      <c r="U83" s="6"/>
      <c r="V83" s="7"/>
    </row>
    <row r="84" spans="2:22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5"/>
      <c r="R84" s="6"/>
      <c r="S84" s="6"/>
      <c r="T84" s="6"/>
      <c r="U84" s="6"/>
      <c r="V84" s="7"/>
    </row>
    <row r="85" spans="2:22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5"/>
      <c r="R85" s="6"/>
      <c r="S85" s="6"/>
      <c r="T85" s="6"/>
      <c r="U85" s="6"/>
      <c r="V85" s="7"/>
    </row>
    <row r="86" spans="2:22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5"/>
      <c r="R86" s="6"/>
      <c r="S86" s="6"/>
      <c r="T86" s="6"/>
      <c r="U86" s="6"/>
      <c r="V86" s="7"/>
    </row>
    <row r="87" spans="2:22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5"/>
      <c r="R87" s="6"/>
      <c r="S87" s="6"/>
      <c r="T87" s="6"/>
      <c r="U87" s="6"/>
      <c r="V87" s="7"/>
    </row>
    <row r="88" spans="2:22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5"/>
      <c r="R88" s="6"/>
      <c r="S88" s="6"/>
      <c r="T88" s="6"/>
      <c r="U88" s="6"/>
      <c r="V88" s="7"/>
    </row>
    <row r="89" spans="2:22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5"/>
      <c r="R89" s="6"/>
      <c r="S89" s="6"/>
      <c r="T89" s="6"/>
      <c r="U89" s="6"/>
      <c r="V89" s="7"/>
    </row>
    <row r="90" spans="2:22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5"/>
      <c r="R90" s="6"/>
      <c r="S90" s="6"/>
      <c r="T90" s="6"/>
      <c r="U90" s="6"/>
      <c r="V90" s="7"/>
    </row>
    <row r="91" spans="2:22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5"/>
      <c r="R91" s="6"/>
      <c r="S91" s="6"/>
      <c r="T91" s="6"/>
      <c r="U91" s="6"/>
      <c r="V91" s="7"/>
    </row>
    <row r="92" spans="2:22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5"/>
      <c r="R92" s="6"/>
      <c r="S92" s="6"/>
      <c r="T92" s="6"/>
      <c r="U92" s="6"/>
      <c r="V92" s="7"/>
    </row>
    <row r="93" spans="2:22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5"/>
      <c r="R93" s="6"/>
      <c r="S93" s="6"/>
      <c r="T93" s="6"/>
      <c r="U93" s="6"/>
      <c r="V93" s="7"/>
    </row>
    <row r="94" spans="2:22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5"/>
      <c r="R94" s="6"/>
      <c r="S94" s="6"/>
      <c r="T94" s="6"/>
      <c r="U94" s="6"/>
      <c r="V94" s="7"/>
    </row>
    <row r="95" spans="2:22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5"/>
      <c r="R95" s="6"/>
      <c r="S95" s="6"/>
      <c r="T95" s="6"/>
      <c r="U95" s="6"/>
      <c r="V95" s="7"/>
    </row>
    <row r="96" spans="2:22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5"/>
      <c r="R96" s="6"/>
      <c r="S96" s="6"/>
      <c r="T96" s="6"/>
      <c r="U96" s="6"/>
      <c r="V96" s="7"/>
    </row>
    <row r="97" spans="2:22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5"/>
      <c r="R97" s="6"/>
      <c r="S97" s="6"/>
      <c r="T97" s="6"/>
      <c r="U97" s="6"/>
      <c r="V97" s="7"/>
    </row>
    <row r="98" spans="2:22" s="3" customFormat="1" x14ac:dyDescent="0.25">
      <c r="B98" s="4"/>
      <c r="D98" s="11"/>
      <c r="E98" s="1"/>
      <c r="F98" s="4"/>
      <c r="H98" s="4"/>
      <c r="I98" s="1"/>
      <c r="J98" s="8"/>
      <c r="L98" s="11"/>
      <c r="N98" s="7"/>
      <c r="P98" s="7"/>
      <c r="Q98" s="5"/>
      <c r="R98" s="6"/>
      <c r="S98" s="6"/>
      <c r="T98" s="6"/>
      <c r="U98" s="6"/>
      <c r="V98" s="7"/>
    </row>
    <row r="99" spans="2:22" s="3" customFormat="1" x14ac:dyDescent="0.25">
      <c r="B99" s="4"/>
      <c r="D99" s="11"/>
      <c r="E99" s="1"/>
      <c r="F99" s="4"/>
      <c r="H99" s="4"/>
      <c r="I99" s="1"/>
      <c r="J99" s="8"/>
      <c r="L99" s="11"/>
      <c r="N99" s="7"/>
      <c r="P99" s="7"/>
      <c r="Q99" s="5"/>
      <c r="R99" s="6"/>
      <c r="S99" s="6"/>
      <c r="T99" s="6"/>
      <c r="U99" s="6"/>
      <c r="V99" s="7"/>
    </row>
    <row r="100" spans="2:22" s="3" customFormat="1" x14ac:dyDescent="0.25">
      <c r="B100" s="4"/>
      <c r="D100" s="11"/>
      <c r="E100" s="1"/>
      <c r="F100" s="4"/>
      <c r="H100" s="4"/>
      <c r="I100" s="1"/>
      <c r="J100" s="8"/>
      <c r="L100" s="11"/>
      <c r="N100" s="7"/>
      <c r="P100" s="7"/>
      <c r="Q100" s="5"/>
      <c r="R100" s="6"/>
      <c r="S100" s="6"/>
      <c r="T100" s="6"/>
      <c r="U100" s="6"/>
      <c r="V100" s="7"/>
    </row>
    <row r="101" spans="2:22" s="3" customFormat="1" x14ac:dyDescent="0.25">
      <c r="B101" s="4"/>
      <c r="D101" s="11"/>
      <c r="E101" s="1"/>
      <c r="F101" s="4"/>
      <c r="H101" s="4"/>
      <c r="I101" s="1"/>
      <c r="J101" s="8"/>
      <c r="L101" s="11"/>
      <c r="N101" s="7"/>
      <c r="P101" s="7"/>
      <c r="Q101" s="5"/>
      <c r="R101" s="6"/>
      <c r="S101" s="6"/>
      <c r="T101" s="6"/>
      <c r="U101" s="6"/>
      <c r="V101" s="7"/>
    </row>
    <row r="102" spans="2:22" s="3" customFormat="1" x14ac:dyDescent="0.25">
      <c r="B102" s="4"/>
      <c r="D102" s="11"/>
      <c r="E102" s="1"/>
      <c r="F102" s="4"/>
      <c r="H102" s="4"/>
      <c r="I102" s="1"/>
      <c r="J102" s="8"/>
      <c r="L102" s="11"/>
      <c r="N102" s="7"/>
      <c r="P102" s="7"/>
      <c r="Q102" s="5"/>
      <c r="R102" s="6"/>
      <c r="S102" s="6"/>
      <c r="T102" s="6"/>
      <c r="U102" s="6"/>
      <c r="V102" s="7"/>
    </row>
    <row r="103" spans="2:22" s="3" customFormat="1" x14ac:dyDescent="0.25">
      <c r="B103" s="4"/>
      <c r="D103" s="11"/>
      <c r="E103" s="1"/>
      <c r="F103" s="4"/>
      <c r="H103" s="4"/>
      <c r="I103" s="1"/>
      <c r="J103" s="8"/>
      <c r="L103" s="11"/>
      <c r="N103" s="7"/>
      <c r="P103" s="7"/>
      <c r="Q103" s="5"/>
      <c r="R103" s="6"/>
      <c r="S103" s="6"/>
      <c r="T103" s="6"/>
      <c r="U103" s="6"/>
      <c r="V103" s="7"/>
    </row>
    <row r="104" spans="2:22" s="3" customFormat="1" x14ac:dyDescent="0.25">
      <c r="B104" s="4"/>
      <c r="D104" s="11"/>
      <c r="E104" s="1"/>
      <c r="F104" s="4"/>
      <c r="H104" s="4"/>
      <c r="I104" s="1"/>
      <c r="J104" s="8"/>
      <c r="L104" s="11"/>
      <c r="N104" s="7"/>
      <c r="P104" s="7"/>
      <c r="Q104" s="5"/>
      <c r="R104" s="6"/>
      <c r="S104" s="6"/>
      <c r="T104" s="6"/>
      <c r="U104" s="6"/>
      <c r="V104" s="7"/>
    </row>
    <row r="105" spans="2:22" x14ac:dyDescent="0.25">
      <c r="J105" s="8"/>
    </row>
    <row r="106" spans="2:22" x14ac:dyDescent="0.25">
      <c r="J106" s="8"/>
    </row>
  </sheetData>
  <autoFilter ref="A4:U5"/>
  <sortState ref="A6:W17">
    <sortCondition ref="I6:I17"/>
  </sortState>
  <mergeCells count="15">
    <mergeCell ref="Q1:T1"/>
    <mergeCell ref="A3:B3"/>
    <mergeCell ref="C3:D3"/>
    <mergeCell ref="E3:F3"/>
    <mergeCell ref="G3:H3"/>
    <mergeCell ref="I3:J3"/>
    <mergeCell ref="K3:L3"/>
    <mergeCell ref="M3:N3"/>
    <mergeCell ref="O3:O4"/>
    <mergeCell ref="Q2:U2"/>
    <mergeCell ref="V3:V4"/>
    <mergeCell ref="P3:P4"/>
    <mergeCell ref="Q3:T3"/>
    <mergeCell ref="U3:U4"/>
    <mergeCell ref="A5:U5"/>
  </mergeCells>
  <printOptions horizontalCentered="1" verticalCentered="1"/>
  <pageMargins left="0" right="0.23622047244094491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view="pageBreakPreview" topLeftCell="A2" zoomScale="145" zoomScaleNormal="80" zoomScaleSheetLayoutView="145" workbookViewId="0">
      <selection activeCell="K6" sqref="K6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3.14062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8.7109375" style="27" customWidth="1"/>
    <col min="18" max="18" width="11" style="27" customWidth="1"/>
    <col min="19" max="19" width="8.7109375" style="27" customWidth="1"/>
    <col min="20" max="20" width="10.85546875" style="27" bestFit="1" customWidth="1"/>
    <col min="21" max="21" width="13.85546875" style="1" customWidth="1"/>
    <col min="22" max="16384" width="11.42578125" style="1"/>
  </cols>
  <sheetData>
    <row r="1" spans="1:21" hidden="1" x14ac:dyDescent="0.25"/>
    <row r="2" spans="1:21" ht="16.5" customHeight="1" x14ac:dyDescent="0.25"/>
    <row r="3" spans="1:21" s="3" customFormat="1" x14ac:dyDescent="0.25">
      <c r="B3" s="4"/>
      <c r="D3" s="11"/>
      <c r="E3" s="1"/>
      <c r="F3" s="4"/>
      <c r="H3" s="4"/>
      <c r="I3" s="1"/>
      <c r="J3" s="8"/>
      <c r="L3" s="11"/>
      <c r="N3" s="7"/>
      <c r="P3" s="7"/>
      <c r="Q3" s="76"/>
      <c r="R3" s="76"/>
      <c r="S3" s="76"/>
      <c r="T3" s="27"/>
    </row>
    <row r="4" spans="1:21" s="3" customFormat="1" ht="12.75" x14ac:dyDescent="0.25">
      <c r="B4" s="4"/>
      <c r="D4" s="11"/>
      <c r="E4" s="1"/>
      <c r="F4" s="4"/>
      <c r="H4" s="4"/>
      <c r="I4" s="1"/>
      <c r="J4" s="83" t="s">
        <v>120</v>
      </c>
      <c r="L4" s="82" t="s">
        <v>121</v>
      </c>
      <c r="N4" s="7"/>
      <c r="P4" s="7"/>
      <c r="Q4" s="61"/>
      <c r="R4" s="61"/>
      <c r="S4" s="61"/>
      <c r="T4" s="27"/>
    </row>
    <row r="5" spans="1:21" s="3" customFormat="1" x14ac:dyDescent="0.25">
      <c r="B5" s="4"/>
      <c r="D5" s="11"/>
      <c r="E5" s="1"/>
      <c r="F5" s="4"/>
      <c r="H5" s="4"/>
      <c r="I5" s="1"/>
      <c r="J5" s="8"/>
      <c r="L5" s="11"/>
      <c r="N5" s="7"/>
      <c r="P5" s="7"/>
      <c r="Q5" s="61"/>
      <c r="R5" s="61"/>
      <c r="S5" s="61"/>
      <c r="T5" s="27"/>
    </row>
    <row r="6" spans="1:21" s="3" customFormat="1" ht="9" customHeight="1" x14ac:dyDescent="0.25">
      <c r="B6" s="4"/>
      <c r="D6" s="11"/>
      <c r="E6" s="1"/>
      <c r="F6" s="4"/>
      <c r="H6" s="4"/>
      <c r="I6" s="1"/>
      <c r="J6" s="8"/>
      <c r="L6" s="11"/>
      <c r="N6" s="7"/>
      <c r="P6" s="7"/>
      <c r="Q6" s="77"/>
      <c r="R6" s="77"/>
      <c r="S6" s="77"/>
      <c r="T6" s="77"/>
    </row>
    <row r="7" spans="1:21" ht="37.5" customHeight="1" x14ac:dyDescent="0.25">
      <c r="A7" s="71" t="s">
        <v>0</v>
      </c>
      <c r="B7" s="71"/>
      <c r="C7" s="71" t="s">
        <v>1</v>
      </c>
      <c r="D7" s="71"/>
      <c r="E7" s="71" t="s">
        <v>2</v>
      </c>
      <c r="F7" s="71"/>
      <c r="G7" s="72" t="s">
        <v>3</v>
      </c>
      <c r="H7" s="72"/>
      <c r="I7" s="71" t="s">
        <v>4</v>
      </c>
      <c r="J7" s="71"/>
      <c r="K7" s="71" t="s">
        <v>5</v>
      </c>
      <c r="L7" s="71"/>
      <c r="M7" s="71" t="s">
        <v>6</v>
      </c>
      <c r="N7" s="71"/>
      <c r="O7" s="73" t="s">
        <v>8</v>
      </c>
      <c r="P7" s="65" t="s">
        <v>9</v>
      </c>
      <c r="Q7" s="75"/>
      <c r="R7" s="75"/>
      <c r="S7" s="75"/>
      <c r="T7" s="75" t="s">
        <v>18</v>
      </c>
    </row>
    <row r="8" spans="1:21" s="3" customFormat="1" ht="46.5" customHeight="1" x14ac:dyDescent="0.25">
      <c r="A8" s="2" t="s">
        <v>7</v>
      </c>
      <c r="B8" s="26" t="s">
        <v>0</v>
      </c>
      <c r="C8" s="2" t="s">
        <v>7</v>
      </c>
      <c r="D8" s="10" t="s">
        <v>1</v>
      </c>
      <c r="E8" s="2" t="s">
        <v>7</v>
      </c>
      <c r="F8" s="26" t="s">
        <v>2</v>
      </c>
      <c r="G8" s="2" t="s">
        <v>7</v>
      </c>
      <c r="H8" s="26" t="s">
        <v>3</v>
      </c>
      <c r="I8" s="2" t="s">
        <v>7</v>
      </c>
      <c r="J8" s="26" t="s">
        <v>4</v>
      </c>
      <c r="K8" s="2" t="s">
        <v>7</v>
      </c>
      <c r="L8" s="10" t="s">
        <v>5</v>
      </c>
      <c r="M8" s="26" t="s">
        <v>7</v>
      </c>
      <c r="N8" s="26" t="s">
        <v>6</v>
      </c>
      <c r="O8" s="73"/>
      <c r="P8" s="65"/>
      <c r="Q8" s="28" t="s">
        <v>14</v>
      </c>
      <c r="R8" s="29" t="s">
        <v>15</v>
      </c>
      <c r="S8" s="30" t="s">
        <v>13</v>
      </c>
      <c r="T8" s="75"/>
    </row>
    <row r="9" spans="1:21" s="3" customFormat="1" ht="19.5" customHeight="1" x14ac:dyDescent="0.25">
      <c r="A9" s="67" t="s">
        <v>47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9"/>
    </row>
    <row r="10" spans="1:21" s="22" customFormat="1" ht="57.75" x14ac:dyDescent="0.25">
      <c r="A10" s="14">
        <v>410</v>
      </c>
      <c r="B10" s="15" t="s">
        <v>17</v>
      </c>
      <c r="C10" s="14" t="s">
        <v>31</v>
      </c>
      <c r="D10" s="15" t="s">
        <v>33</v>
      </c>
      <c r="E10" s="14" t="s">
        <v>34</v>
      </c>
      <c r="F10" s="15" t="s">
        <v>35</v>
      </c>
      <c r="G10" s="14" t="s">
        <v>11</v>
      </c>
      <c r="H10" s="15" t="s">
        <v>12</v>
      </c>
      <c r="I10" s="62" t="s">
        <v>36</v>
      </c>
      <c r="J10" s="63" t="s">
        <v>37</v>
      </c>
      <c r="K10" s="14">
        <v>2</v>
      </c>
      <c r="L10" s="17" t="s">
        <v>32</v>
      </c>
      <c r="M10" s="15">
        <v>628</v>
      </c>
      <c r="N10" s="15" t="s">
        <v>38</v>
      </c>
      <c r="O10" s="18">
        <v>6121</v>
      </c>
      <c r="P10" s="18" t="s">
        <v>26</v>
      </c>
      <c r="Q10" s="31">
        <f t="shared" ref="Q10:Q13" si="0">T10/3</f>
        <v>500000</v>
      </c>
      <c r="R10" s="32">
        <f t="shared" ref="R10:R13" si="1">T10/3</f>
        <v>500000</v>
      </c>
      <c r="S10" s="32">
        <f t="shared" ref="S10:S13" si="2">T10/3</f>
        <v>500000</v>
      </c>
      <c r="T10" s="32">
        <v>1500000</v>
      </c>
      <c r="U10" s="25"/>
    </row>
    <row r="11" spans="1:21" s="22" customFormat="1" ht="57.75" x14ac:dyDescent="0.25">
      <c r="A11" s="14">
        <v>410</v>
      </c>
      <c r="B11" s="15" t="s">
        <v>17</v>
      </c>
      <c r="C11" s="14" t="s">
        <v>31</v>
      </c>
      <c r="D11" s="15" t="s">
        <v>33</v>
      </c>
      <c r="E11" s="14" t="s">
        <v>34</v>
      </c>
      <c r="F11" s="15" t="s">
        <v>35</v>
      </c>
      <c r="G11" s="14" t="s">
        <v>11</v>
      </c>
      <c r="H11" s="15" t="s">
        <v>12</v>
      </c>
      <c r="I11" s="62" t="s">
        <v>39</v>
      </c>
      <c r="J11" s="63" t="s">
        <v>40</v>
      </c>
      <c r="K11" s="14">
        <v>2</v>
      </c>
      <c r="L11" s="17" t="s">
        <v>32</v>
      </c>
      <c r="M11" s="15">
        <v>628</v>
      </c>
      <c r="N11" s="15" t="s">
        <v>38</v>
      </c>
      <c r="O11" s="18">
        <v>6121</v>
      </c>
      <c r="P11" s="18" t="s">
        <v>26</v>
      </c>
      <c r="Q11" s="31">
        <f t="shared" si="0"/>
        <v>142436</v>
      </c>
      <c r="R11" s="32">
        <f t="shared" si="1"/>
        <v>142436</v>
      </c>
      <c r="S11" s="32">
        <f t="shared" si="2"/>
        <v>142436</v>
      </c>
      <c r="T11" s="32">
        <v>427308</v>
      </c>
    </row>
    <row r="12" spans="1:21" s="3" customFormat="1" ht="57" customHeight="1" x14ac:dyDescent="0.25">
      <c r="A12" s="14">
        <v>410</v>
      </c>
      <c r="B12" s="15" t="s">
        <v>17</v>
      </c>
      <c r="C12" s="14" t="s">
        <v>31</v>
      </c>
      <c r="D12" s="15" t="s">
        <v>33</v>
      </c>
      <c r="E12" s="14" t="s">
        <v>34</v>
      </c>
      <c r="F12" s="15" t="s">
        <v>35</v>
      </c>
      <c r="G12" s="14" t="s">
        <v>11</v>
      </c>
      <c r="H12" s="15" t="s">
        <v>12</v>
      </c>
      <c r="I12" s="62" t="s">
        <v>41</v>
      </c>
      <c r="J12" s="63" t="s">
        <v>42</v>
      </c>
      <c r="K12" s="14">
        <v>2</v>
      </c>
      <c r="L12" s="17" t="s">
        <v>32</v>
      </c>
      <c r="M12" s="15">
        <v>628</v>
      </c>
      <c r="N12" s="15" t="s">
        <v>38</v>
      </c>
      <c r="O12" s="18">
        <v>6121</v>
      </c>
      <c r="P12" s="18" t="s">
        <v>26</v>
      </c>
      <c r="Q12" s="31">
        <f t="shared" si="0"/>
        <v>100000</v>
      </c>
      <c r="R12" s="32">
        <f t="shared" si="1"/>
        <v>100000</v>
      </c>
      <c r="S12" s="32">
        <f t="shared" si="2"/>
        <v>100000</v>
      </c>
      <c r="T12" s="32">
        <v>300000</v>
      </c>
    </row>
    <row r="13" spans="1:21" s="3" customFormat="1" ht="57.75" x14ac:dyDescent="0.25">
      <c r="A13" s="14">
        <v>410</v>
      </c>
      <c r="B13" s="15" t="s">
        <v>17</v>
      </c>
      <c r="C13" s="14" t="s">
        <v>31</v>
      </c>
      <c r="D13" s="15" t="s">
        <v>33</v>
      </c>
      <c r="E13" s="14" t="s">
        <v>34</v>
      </c>
      <c r="F13" s="15" t="s">
        <v>35</v>
      </c>
      <c r="G13" s="14" t="s">
        <v>11</v>
      </c>
      <c r="H13" s="15" t="s">
        <v>12</v>
      </c>
      <c r="I13" s="62" t="s">
        <v>43</v>
      </c>
      <c r="J13" s="63" t="s">
        <v>44</v>
      </c>
      <c r="K13" s="14">
        <v>2</v>
      </c>
      <c r="L13" s="17" t="s">
        <v>32</v>
      </c>
      <c r="M13" s="15">
        <v>628</v>
      </c>
      <c r="N13" s="15" t="s">
        <v>38</v>
      </c>
      <c r="O13" s="18">
        <v>6121</v>
      </c>
      <c r="P13" s="18" t="s">
        <v>26</v>
      </c>
      <c r="Q13" s="31">
        <f t="shared" si="0"/>
        <v>200000</v>
      </c>
      <c r="R13" s="32">
        <f t="shared" si="1"/>
        <v>200000</v>
      </c>
      <c r="S13" s="32">
        <f t="shared" si="2"/>
        <v>200000</v>
      </c>
      <c r="T13" s="32">
        <v>600000</v>
      </c>
    </row>
    <row r="14" spans="1:21" s="3" customFormat="1" ht="57.75" x14ac:dyDescent="0.25">
      <c r="A14" s="14">
        <v>410</v>
      </c>
      <c r="B14" s="15" t="s">
        <v>17</v>
      </c>
      <c r="C14" s="14" t="s">
        <v>31</v>
      </c>
      <c r="D14" s="15" t="s">
        <v>33</v>
      </c>
      <c r="E14" s="14" t="s">
        <v>34</v>
      </c>
      <c r="F14" s="15" t="s">
        <v>35</v>
      </c>
      <c r="G14" s="14" t="s">
        <v>11</v>
      </c>
      <c r="H14" s="15" t="s">
        <v>12</v>
      </c>
      <c r="I14" s="14" t="s">
        <v>66</v>
      </c>
      <c r="J14" s="16" t="s">
        <v>67</v>
      </c>
      <c r="K14" s="14">
        <v>2</v>
      </c>
      <c r="L14" s="17" t="s">
        <v>32</v>
      </c>
      <c r="M14" s="15">
        <v>628</v>
      </c>
      <c r="N14" s="15" t="s">
        <v>38</v>
      </c>
      <c r="O14" s="18">
        <v>6121</v>
      </c>
      <c r="P14" s="18" t="s">
        <v>26</v>
      </c>
      <c r="Q14" s="31">
        <f t="shared" ref="Q14" si="3">T14/3</f>
        <v>138635</v>
      </c>
      <c r="R14" s="32">
        <f t="shared" ref="R14" si="4">T14/3</f>
        <v>138635</v>
      </c>
      <c r="S14" s="32">
        <f t="shared" ref="S14" si="5">T14/3</f>
        <v>138635</v>
      </c>
      <c r="T14" s="32">
        <v>415905</v>
      </c>
    </row>
    <row r="15" spans="1:21" s="3" customFormat="1" ht="57.75" x14ac:dyDescent="0.25">
      <c r="A15" s="14">
        <v>410</v>
      </c>
      <c r="B15" s="15" t="s">
        <v>17</v>
      </c>
      <c r="C15" s="14" t="s">
        <v>31</v>
      </c>
      <c r="D15" s="15" t="s">
        <v>33</v>
      </c>
      <c r="E15" s="14" t="s">
        <v>34</v>
      </c>
      <c r="F15" s="15" t="s">
        <v>35</v>
      </c>
      <c r="G15" s="14" t="s">
        <v>11</v>
      </c>
      <c r="H15" s="15" t="s">
        <v>12</v>
      </c>
      <c r="I15" s="14" t="s">
        <v>68</v>
      </c>
      <c r="J15" s="16" t="s">
        <v>69</v>
      </c>
      <c r="K15" s="14">
        <v>2</v>
      </c>
      <c r="L15" s="17" t="s">
        <v>32</v>
      </c>
      <c r="M15" s="15">
        <v>628</v>
      </c>
      <c r="N15" s="15" t="s">
        <v>38</v>
      </c>
      <c r="O15" s="18">
        <v>6121</v>
      </c>
      <c r="P15" s="18" t="s">
        <v>26</v>
      </c>
      <c r="Q15" s="31">
        <f t="shared" ref="Q15" si="6">T15/3</f>
        <v>80000</v>
      </c>
      <c r="R15" s="32">
        <f t="shared" ref="R15" si="7">T15/3</f>
        <v>80000</v>
      </c>
      <c r="S15" s="32">
        <f t="shared" ref="S15" si="8">T15/3</f>
        <v>80000</v>
      </c>
      <c r="T15" s="32">
        <v>240000</v>
      </c>
    </row>
    <row r="16" spans="1:21" s="3" customFormat="1" ht="19.5" customHeight="1" x14ac:dyDescent="0.25">
      <c r="A16" s="49"/>
      <c r="B16" s="50"/>
      <c r="C16" s="49"/>
      <c r="D16" s="50"/>
      <c r="E16" s="49"/>
      <c r="F16" s="50"/>
      <c r="G16" s="49"/>
      <c r="H16" s="50"/>
      <c r="I16" s="49"/>
      <c r="J16" s="51"/>
      <c r="K16" s="49"/>
      <c r="L16" s="52"/>
      <c r="M16" s="50"/>
      <c r="N16" s="50"/>
      <c r="O16" s="53"/>
      <c r="P16" s="53"/>
      <c r="Q16" s="54"/>
      <c r="R16" s="55"/>
      <c r="S16" s="55"/>
      <c r="T16" s="55"/>
    </row>
    <row r="17" spans="1:20" s="3" customFormat="1" ht="74.25" x14ac:dyDescent="0.25">
      <c r="A17" s="14">
        <v>410</v>
      </c>
      <c r="B17" s="15" t="s">
        <v>17</v>
      </c>
      <c r="C17" s="14" t="s">
        <v>31</v>
      </c>
      <c r="D17" s="15" t="s">
        <v>33</v>
      </c>
      <c r="E17" s="14" t="s">
        <v>34</v>
      </c>
      <c r="F17" s="15" t="s">
        <v>35</v>
      </c>
      <c r="G17" s="14" t="s">
        <v>11</v>
      </c>
      <c r="H17" s="15" t="s">
        <v>12</v>
      </c>
      <c r="I17" s="14" t="s">
        <v>70</v>
      </c>
      <c r="J17" s="16" t="s">
        <v>71</v>
      </c>
      <c r="K17" s="14">
        <v>2</v>
      </c>
      <c r="L17" s="17" t="s">
        <v>32</v>
      </c>
      <c r="M17" s="15">
        <v>628</v>
      </c>
      <c r="N17" s="15" t="s">
        <v>38</v>
      </c>
      <c r="O17" s="18">
        <v>6121</v>
      </c>
      <c r="P17" s="18" t="s">
        <v>26</v>
      </c>
      <c r="Q17" s="31">
        <f t="shared" ref="Q17" si="9">T17/3</f>
        <v>350850</v>
      </c>
      <c r="R17" s="32">
        <f t="shared" ref="R17" si="10">T17/3</f>
        <v>350850</v>
      </c>
      <c r="S17" s="32">
        <f t="shared" ref="S17" si="11">T17/3</f>
        <v>350850</v>
      </c>
      <c r="T17" s="32">
        <v>1052550</v>
      </c>
    </row>
    <row r="18" spans="1:20" s="3" customFormat="1" ht="57.75" x14ac:dyDescent="0.25">
      <c r="A18" s="14">
        <v>410</v>
      </c>
      <c r="B18" s="15" t="s">
        <v>17</v>
      </c>
      <c r="C18" s="14" t="s">
        <v>31</v>
      </c>
      <c r="D18" s="15" t="s">
        <v>33</v>
      </c>
      <c r="E18" s="14" t="s">
        <v>34</v>
      </c>
      <c r="F18" s="15" t="s">
        <v>35</v>
      </c>
      <c r="G18" s="14" t="s">
        <v>11</v>
      </c>
      <c r="H18" s="15" t="s">
        <v>12</v>
      </c>
      <c r="I18" s="14" t="s">
        <v>103</v>
      </c>
      <c r="J18" s="16" t="s">
        <v>119</v>
      </c>
      <c r="K18" s="14">
        <v>2</v>
      </c>
      <c r="L18" s="17" t="s">
        <v>32</v>
      </c>
      <c r="M18" s="15">
        <v>628</v>
      </c>
      <c r="N18" s="15" t="s">
        <v>38</v>
      </c>
      <c r="O18" s="18">
        <v>6121</v>
      </c>
      <c r="P18" s="18" t="s">
        <v>26</v>
      </c>
      <c r="Q18" s="31">
        <f t="shared" ref="Q18" si="12">T18/3</f>
        <v>875000</v>
      </c>
      <c r="R18" s="32">
        <f t="shared" ref="R18" si="13">T18/3</f>
        <v>875000</v>
      </c>
      <c r="S18" s="32">
        <f t="shared" ref="S18" si="14">T18/3</f>
        <v>875000</v>
      </c>
      <c r="T18" s="32">
        <v>2625000</v>
      </c>
    </row>
    <row r="19" spans="1:20" s="3" customFormat="1" ht="66" x14ac:dyDescent="0.25">
      <c r="A19" s="14">
        <v>410</v>
      </c>
      <c r="B19" s="15" t="s">
        <v>17</v>
      </c>
      <c r="C19" s="14" t="s">
        <v>31</v>
      </c>
      <c r="D19" s="15" t="s">
        <v>33</v>
      </c>
      <c r="E19" s="14" t="s">
        <v>34</v>
      </c>
      <c r="F19" s="15" t="s">
        <v>35</v>
      </c>
      <c r="G19" s="14" t="s">
        <v>11</v>
      </c>
      <c r="H19" s="15" t="s">
        <v>12</v>
      </c>
      <c r="I19" s="14" t="s">
        <v>104</v>
      </c>
      <c r="J19" s="16" t="s">
        <v>105</v>
      </c>
      <c r="K19" s="14">
        <v>2</v>
      </c>
      <c r="L19" s="17" t="s">
        <v>32</v>
      </c>
      <c r="M19" s="15">
        <v>628</v>
      </c>
      <c r="N19" s="15" t="s">
        <v>38</v>
      </c>
      <c r="O19" s="18">
        <v>6121</v>
      </c>
      <c r="P19" s="18" t="s">
        <v>26</v>
      </c>
      <c r="Q19" s="31">
        <f t="shared" ref="Q19" si="15">T19/3</f>
        <v>181000</v>
      </c>
      <c r="R19" s="32">
        <f t="shared" ref="R19" si="16">T19/3</f>
        <v>181000</v>
      </c>
      <c r="S19" s="32">
        <f t="shared" ref="S19" si="17">T19/3</f>
        <v>181000</v>
      </c>
      <c r="T19" s="32">
        <v>543000</v>
      </c>
    </row>
    <row r="20" spans="1:20" s="3" customFormat="1" ht="57.75" x14ac:dyDescent="0.25">
      <c r="A20" s="14">
        <v>410</v>
      </c>
      <c r="B20" s="15" t="s">
        <v>17</v>
      </c>
      <c r="C20" s="14" t="s">
        <v>31</v>
      </c>
      <c r="D20" s="15" t="s">
        <v>33</v>
      </c>
      <c r="E20" s="14" t="s">
        <v>34</v>
      </c>
      <c r="F20" s="15" t="s">
        <v>35</v>
      </c>
      <c r="G20" s="14" t="s">
        <v>11</v>
      </c>
      <c r="H20" s="15" t="s">
        <v>12</v>
      </c>
      <c r="I20" s="14" t="s">
        <v>109</v>
      </c>
      <c r="J20" s="16" t="s">
        <v>110</v>
      </c>
      <c r="K20" s="14">
        <v>2</v>
      </c>
      <c r="L20" s="17" t="s">
        <v>32</v>
      </c>
      <c r="M20" s="15">
        <v>628</v>
      </c>
      <c r="N20" s="15" t="s">
        <v>38</v>
      </c>
      <c r="O20" s="18">
        <v>6121</v>
      </c>
      <c r="P20" s="18" t="s">
        <v>26</v>
      </c>
      <c r="Q20" s="31">
        <f t="shared" ref="Q20" si="18">T20/3</f>
        <v>50000</v>
      </c>
      <c r="R20" s="32">
        <f t="shared" ref="R20" si="19">T20/3</f>
        <v>50000</v>
      </c>
      <c r="S20" s="32">
        <f t="shared" ref="S20" si="20">T20/3</f>
        <v>50000</v>
      </c>
      <c r="T20" s="32">
        <v>150000</v>
      </c>
    </row>
    <row r="21" spans="1:20" s="3" customFormat="1" ht="57.75" x14ac:dyDescent="0.25">
      <c r="A21" s="14">
        <v>410</v>
      </c>
      <c r="B21" s="15" t="s">
        <v>17</v>
      </c>
      <c r="C21" s="14" t="s">
        <v>31</v>
      </c>
      <c r="D21" s="15" t="s">
        <v>33</v>
      </c>
      <c r="E21" s="14" t="s">
        <v>34</v>
      </c>
      <c r="F21" s="15" t="s">
        <v>35</v>
      </c>
      <c r="G21" s="14" t="s">
        <v>11</v>
      </c>
      <c r="H21" s="15" t="s">
        <v>12</v>
      </c>
      <c r="I21" s="14" t="s">
        <v>111</v>
      </c>
      <c r="J21" s="16" t="s">
        <v>112</v>
      </c>
      <c r="K21" s="14">
        <v>2</v>
      </c>
      <c r="L21" s="17" t="s">
        <v>32</v>
      </c>
      <c r="M21" s="15">
        <v>628</v>
      </c>
      <c r="N21" s="15" t="s">
        <v>38</v>
      </c>
      <c r="O21" s="18">
        <v>6121</v>
      </c>
      <c r="P21" s="18" t="s">
        <v>26</v>
      </c>
      <c r="Q21" s="31">
        <f t="shared" ref="Q21" si="21">T21/3</f>
        <v>100000</v>
      </c>
      <c r="R21" s="32">
        <f t="shared" ref="R21" si="22">T21/3</f>
        <v>100000</v>
      </c>
      <c r="S21" s="32">
        <f t="shared" ref="S21" si="23">T21/3</f>
        <v>100000</v>
      </c>
      <c r="T21" s="32">
        <v>300000</v>
      </c>
    </row>
    <row r="22" spans="1:20" s="3" customFormat="1" ht="57.75" x14ac:dyDescent="0.25">
      <c r="A22" s="14">
        <v>410</v>
      </c>
      <c r="B22" s="15" t="s">
        <v>17</v>
      </c>
      <c r="C22" s="14" t="s">
        <v>31</v>
      </c>
      <c r="D22" s="15" t="s">
        <v>33</v>
      </c>
      <c r="E22" s="14" t="s">
        <v>34</v>
      </c>
      <c r="F22" s="15" t="s">
        <v>35</v>
      </c>
      <c r="G22" s="14" t="s">
        <v>11</v>
      </c>
      <c r="H22" s="15" t="s">
        <v>12</v>
      </c>
      <c r="I22" s="14" t="s">
        <v>113</v>
      </c>
      <c r="J22" s="16" t="s">
        <v>114</v>
      </c>
      <c r="K22" s="14">
        <v>2</v>
      </c>
      <c r="L22" s="17" t="s">
        <v>32</v>
      </c>
      <c r="M22" s="15">
        <v>628</v>
      </c>
      <c r="N22" s="15" t="s">
        <v>38</v>
      </c>
      <c r="O22" s="18">
        <v>6121</v>
      </c>
      <c r="P22" s="18" t="s">
        <v>26</v>
      </c>
      <c r="Q22" s="31">
        <f t="shared" ref="Q22" si="24">T22/3</f>
        <v>750000</v>
      </c>
      <c r="R22" s="32">
        <f t="shared" ref="R22" si="25">T22/3</f>
        <v>750000</v>
      </c>
      <c r="S22" s="32">
        <f t="shared" ref="S22" si="26">T22/3</f>
        <v>750000</v>
      </c>
      <c r="T22" s="32">
        <v>2250000</v>
      </c>
    </row>
    <row r="23" spans="1:20" s="3" customFormat="1" ht="57.75" x14ac:dyDescent="0.25">
      <c r="A23" s="14">
        <v>410</v>
      </c>
      <c r="B23" s="15" t="s">
        <v>17</v>
      </c>
      <c r="C23" s="14" t="s">
        <v>31</v>
      </c>
      <c r="D23" s="15" t="s">
        <v>33</v>
      </c>
      <c r="E23" s="14" t="s">
        <v>34</v>
      </c>
      <c r="F23" s="15" t="s">
        <v>35</v>
      </c>
      <c r="G23" s="14" t="s">
        <v>11</v>
      </c>
      <c r="H23" s="15" t="s">
        <v>12</v>
      </c>
      <c r="I23" s="14" t="s">
        <v>115</v>
      </c>
      <c r="J23" s="16" t="s">
        <v>116</v>
      </c>
      <c r="K23" s="14">
        <v>2</v>
      </c>
      <c r="L23" s="17" t="s">
        <v>32</v>
      </c>
      <c r="M23" s="15">
        <v>628</v>
      </c>
      <c r="N23" s="15" t="s">
        <v>38</v>
      </c>
      <c r="O23" s="18">
        <v>6121</v>
      </c>
      <c r="P23" s="18" t="s">
        <v>26</v>
      </c>
      <c r="Q23" s="31">
        <f t="shared" ref="Q23" si="27">T23/3</f>
        <v>100000</v>
      </c>
      <c r="R23" s="32">
        <f t="shared" ref="R23" si="28">T23/3</f>
        <v>100000</v>
      </c>
      <c r="S23" s="32">
        <f t="shared" ref="S23" si="29">T23/3</f>
        <v>100000</v>
      </c>
      <c r="T23" s="32">
        <v>300000</v>
      </c>
    </row>
    <row r="24" spans="1:20" s="3" customFormat="1" ht="24" customHeight="1" x14ac:dyDescent="0.25">
      <c r="B24" s="4"/>
      <c r="D24" s="11"/>
      <c r="E24" s="1"/>
      <c r="F24" s="4"/>
      <c r="H24" s="4"/>
      <c r="I24" s="1"/>
      <c r="J24" s="8"/>
      <c r="L24" s="11"/>
      <c r="N24" s="7"/>
      <c r="P24" s="7"/>
      <c r="Q24" s="27"/>
      <c r="R24" s="27"/>
      <c r="S24" s="57" t="s">
        <v>108</v>
      </c>
      <c r="T24" s="57">
        <f>SUM(T17:T23,T10:T15)</f>
        <v>10703763</v>
      </c>
    </row>
    <row r="25" spans="1:20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7"/>
      <c r="Q25" s="27"/>
      <c r="R25" s="27"/>
      <c r="S25" s="27"/>
      <c r="T25" s="27"/>
    </row>
    <row r="26" spans="1:20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7"/>
      <c r="Q26" s="27"/>
      <c r="R26" s="27"/>
      <c r="S26" s="27"/>
      <c r="T26" s="27"/>
    </row>
    <row r="27" spans="1:20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7"/>
      <c r="Q27" s="27"/>
      <c r="R27" s="27"/>
      <c r="S27" s="27"/>
      <c r="T27" s="27"/>
    </row>
    <row r="28" spans="1:20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7"/>
      <c r="Q28" s="27"/>
      <c r="R28" s="27"/>
      <c r="S28" s="27"/>
      <c r="T28" s="27"/>
    </row>
    <row r="29" spans="1:20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7"/>
      <c r="Q29" s="27"/>
      <c r="R29" s="27"/>
      <c r="S29" s="27"/>
      <c r="T29" s="27"/>
    </row>
    <row r="30" spans="1:20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7"/>
      <c r="Q30" s="27"/>
      <c r="R30" s="27"/>
      <c r="S30" s="27"/>
      <c r="T30" s="27"/>
    </row>
    <row r="31" spans="1:20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7"/>
      <c r="Q31" s="27"/>
      <c r="R31" s="27"/>
      <c r="S31" s="27"/>
      <c r="T31" s="27"/>
    </row>
    <row r="32" spans="1:20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7"/>
      <c r="Q32" s="27"/>
      <c r="R32" s="27"/>
      <c r="S32" s="27"/>
      <c r="T32" s="27"/>
    </row>
    <row r="33" spans="2:20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7"/>
      <c r="Q33" s="27"/>
      <c r="R33" s="27"/>
      <c r="S33" s="27"/>
      <c r="T33" s="27"/>
    </row>
    <row r="34" spans="2:20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7"/>
      <c r="Q34" s="27"/>
      <c r="R34" s="27"/>
      <c r="S34" s="27"/>
      <c r="T34" s="27"/>
    </row>
    <row r="35" spans="2:20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7"/>
      <c r="Q35" s="27"/>
      <c r="R35" s="27"/>
      <c r="S35" s="27"/>
      <c r="T35" s="27"/>
    </row>
    <row r="36" spans="2:20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7"/>
      <c r="Q36" s="27"/>
      <c r="R36" s="27"/>
      <c r="S36" s="27"/>
      <c r="T36" s="27"/>
    </row>
    <row r="37" spans="2:20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7"/>
      <c r="Q37" s="27"/>
      <c r="R37" s="27"/>
      <c r="S37" s="27"/>
      <c r="T37" s="27"/>
    </row>
    <row r="38" spans="2:20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7"/>
      <c r="Q38" s="27"/>
      <c r="R38" s="27"/>
      <c r="S38" s="27"/>
      <c r="T38" s="27"/>
    </row>
    <row r="39" spans="2:20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7"/>
      <c r="Q39" s="27"/>
      <c r="R39" s="27"/>
      <c r="S39" s="27"/>
      <c r="T39" s="27"/>
    </row>
    <row r="40" spans="2:20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7"/>
      <c r="Q40" s="27"/>
      <c r="R40" s="27"/>
      <c r="S40" s="27"/>
      <c r="T40" s="27"/>
    </row>
    <row r="41" spans="2:20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7"/>
      <c r="Q41" s="27"/>
      <c r="R41" s="27"/>
      <c r="S41" s="27"/>
      <c r="T41" s="27"/>
    </row>
    <row r="42" spans="2:20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7"/>
      <c r="Q42" s="27"/>
      <c r="R42" s="27"/>
      <c r="S42" s="27"/>
      <c r="T42" s="27"/>
    </row>
    <row r="43" spans="2:20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7"/>
      <c r="Q43" s="27"/>
      <c r="R43" s="27"/>
      <c r="S43" s="27"/>
      <c r="T43" s="27"/>
    </row>
    <row r="44" spans="2:20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7"/>
      <c r="Q44" s="27"/>
      <c r="R44" s="27"/>
      <c r="S44" s="27"/>
      <c r="T44" s="27"/>
    </row>
    <row r="45" spans="2:20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7"/>
      <c r="Q45" s="27"/>
      <c r="R45" s="27"/>
      <c r="S45" s="27"/>
      <c r="T45" s="27"/>
    </row>
    <row r="46" spans="2:20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27"/>
      <c r="R46" s="27"/>
      <c r="S46" s="27"/>
      <c r="T46" s="27"/>
    </row>
    <row r="47" spans="2:20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27"/>
      <c r="R47" s="27"/>
      <c r="S47" s="27"/>
      <c r="T47" s="27"/>
    </row>
    <row r="48" spans="2:20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27"/>
      <c r="R48" s="27"/>
      <c r="S48" s="27"/>
      <c r="T48" s="27"/>
    </row>
    <row r="49" spans="2:20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27"/>
      <c r="R49" s="27"/>
      <c r="S49" s="27"/>
      <c r="T49" s="27"/>
    </row>
    <row r="50" spans="2:20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27"/>
      <c r="R50" s="27"/>
      <c r="S50" s="27"/>
      <c r="T50" s="27"/>
    </row>
    <row r="51" spans="2:20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27"/>
      <c r="R51" s="27"/>
      <c r="S51" s="27"/>
      <c r="T51" s="27"/>
    </row>
    <row r="52" spans="2:20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27"/>
      <c r="R52" s="27"/>
      <c r="S52" s="27"/>
      <c r="T52" s="27"/>
    </row>
    <row r="53" spans="2:20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27"/>
      <c r="R53" s="27"/>
      <c r="S53" s="27"/>
      <c r="T53" s="27"/>
    </row>
    <row r="54" spans="2:20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27"/>
      <c r="R54" s="27"/>
      <c r="S54" s="27"/>
      <c r="T54" s="27"/>
    </row>
    <row r="55" spans="2:20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27"/>
      <c r="R55" s="27"/>
      <c r="S55" s="27"/>
      <c r="T55" s="27"/>
    </row>
    <row r="56" spans="2:20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27"/>
      <c r="R56" s="27"/>
      <c r="S56" s="27"/>
      <c r="T56" s="27"/>
    </row>
    <row r="57" spans="2:20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27"/>
      <c r="R57" s="27"/>
      <c r="S57" s="27"/>
      <c r="T57" s="27"/>
    </row>
    <row r="58" spans="2:20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27"/>
      <c r="R58" s="27"/>
      <c r="S58" s="27"/>
      <c r="T58" s="27"/>
    </row>
    <row r="59" spans="2:20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27"/>
      <c r="R59" s="27"/>
      <c r="S59" s="27"/>
      <c r="T59" s="27"/>
    </row>
    <row r="60" spans="2:20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27"/>
      <c r="R60" s="27"/>
      <c r="S60" s="27"/>
      <c r="T60" s="27"/>
    </row>
    <row r="61" spans="2:20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27"/>
      <c r="R61" s="27"/>
      <c r="S61" s="27"/>
      <c r="T61" s="27"/>
    </row>
    <row r="62" spans="2:20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27"/>
      <c r="R62" s="27"/>
      <c r="S62" s="27"/>
      <c r="T62" s="27"/>
    </row>
    <row r="63" spans="2:20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27"/>
      <c r="R63" s="27"/>
      <c r="S63" s="27"/>
      <c r="T63" s="27"/>
    </row>
    <row r="64" spans="2:20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27"/>
      <c r="R64" s="27"/>
      <c r="S64" s="27"/>
      <c r="T64" s="27"/>
    </row>
    <row r="65" spans="2:20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27"/>
      <c r="R65" s="27"/>
      <c r="S65" s="27"/>
      <c r="T65" s="27"/>
    </row>
    <row r="66" spans="2:20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27"/>
      <c r="R66" s="27"/>
      <c r="S66" s="27"/>
      <c r="T66" s="27"/>
    </row>
    <row r="67" spans="2:20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27"/>
      <c r="R67" s="27"/>
      <c r="S67" s="27"/>
      <c r="T67" s="27"/>
    </row>
    <row r="68" spans="2:20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27"/>
      <c r="R68" s="27"/>
      <c r="S68" s="27"/>
      <c r="T68" s="27"/>
    </row>
    <row r="69" spans="2:20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27"/>
      <c r="R69" s="27"/>
      <c r="S69" s="27"/>
      <c r="T69" s="27"/>
    </row>
    <row r="70" spans="2:20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27"/>
      <c r="R70" s="27"/>
      <c r="S70" s="27"/>
      <c r="T70" s="27"/>
    </row>
    <row r="71" spans="2:20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27"/>
      <c r="R71" s="27"/>
      <c r="S71" s="27"/>
      <c r="T71" s="27"/>
    </row>
    <row r="72" spans="2:20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27"/>
      <c r="R72" s="27"/>
      <c r="S72" s="27"/>
      <c r="T72" s="27"/>
    </row>
    <row r="73" spans="2:20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27"/>
      <c r="R73" s="27"/>
      <c r="S73" s="27"/>
      <c r="T73" s="27"/>
    </row>
    <row r="74" spans="2:20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27"/>
      <c r="R74" s="27"/>
      <c r="S74" s="27"/>
      <c r="T74" s="27"/>
    </row>
    <row r="75" spans="2:20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27"/>
      <c r="R75" s="27"/>
      <c r="S75" s="27"/>
      <c r="T75" s="27"/>
    </row>
    <row r="76" spans="2:20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27"/>
      <c r="R76" s="27"/>
      <c r="S76" s="27"/>
      <c r="T76" s="27"/>
    </row>
    <row r="77" spans="2:20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27"/>
      <c r="R77" s="27"/>
      <c r="S77" s="27"/>
      <c r="T77" s="27"/>
    </row>
    <row r="78" spans="2:20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27"/>
      <c r="R78" s="27"/>
      <c r="S78" s="27"/>
      <c r="T78" s="27"/>
    </row>
    <row r="79" spans="2:20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27"/>
      <c r="R79" s="27"/>
      <c r="S79" s="27"/>
      <c r="T79" s="27"/>
    </row>
    <row r="80" spans="2:20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27"/>
      <c r="R80" s="27"/>
      <c r="S80" s="27"/>
      <c r="T80" s="27"/>
    </row>
    <row r="81" spans="2:20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27"/>
      <c r="R81" s="27"/>
      <c r="S81" s="27"/>
      <c r="T81" s="27"/>
    </row>
    <row r="82" spans="2:20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27"/>
      <c r="R82" s="27"/>
      <c r="S82" s="27"/>
      <c r="T82" s="27"/>
    </row>
    <row r="83" spans="2:20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27"/>
      <c r="R83" s="27"/>
      <c r="S83" s="27"/>
      <c r="T83" s="27"/>
    </row>
    <row r="84" spans="2:20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27"/>
      <c r="R84" s="27"/>
      <c r="S84" s="27"/>
      <c r="T84" s="27"/>
    </row>
    <row r="85" spans="2:20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27"/>
      <c r="R85" s="27"/>
      <c r="S85" s="27"/>
      <c r="T85" s="27"/>
    </row>
    <row r="86" spans="2:20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27"/>
      <c r="R86" s="27"/>
      <c r="S86" s="27"/>
      <c r="T86" s="27"/>
    </row>
    <row r="87" spans="2:20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27"/>
      <c r="R87" s="27"/>
      <c r="S87" s="27"/>
      <c r="T87" s="27"/>
    </row>
    <row r="88" spans="2:20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27"/>
      <c r="R88" s="27"/>
      <c r="S88" s="27"/>
      <c r="T88" s="27"/>
    </row>
    <row r="89" spans="2:20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27"/>
      <c r="R89" s="27"/>
      <c r="S89" s="27"/>
      <c r="T89" s="27"/>
    </row>
    <row r="90" spans="2:20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27"/>
      <c r="R90" s="27"/>
      <c r="S90" s="27"/>
      <c r="T90" s="27"/>
    </row>
    <row r="91" spans="2:20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27"/>
      <c r="R91" s="27"/>
      <c r="S91" s="27"/>
      <c r="T91" s="27"/>
    </row>
    <row r="92" spans="2:20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27"/>
      <c r="R92" s="27"/>
      <c r="S92" s="27"/>
      <c r="T92" s="27"/>
    </row>
    <row r="93" spans="2:20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27"/>
      <c r="R93" s="27"/>
      <c r="S93" s="27"/>
      <c r="T93" s="27"/>
    </row>
    <row r="94" spans="2:20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27"/>
      <c r="R94" s="27"/>
      <c r="S94" s="27"/>
      <c r="T94" s="27"/>
    </row>
    <row r="95" spans="2:20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27"/>
      <c r="R95" s="27"/>
      <c r="S95" s="27"/>
      <c r="T95" s="27"/>
    </row>
    <row r="96" spans="2:20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27"/>
      <c r="R96" s="27"/>
      <c r="S96" s="27"/>
      <c r="T96" s="27"/>
    </row>
    <row r="97" spans="2:20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27"/>
      <c r="R97" s="27"/>
      <c r="S97" s="27"/>
      <c r="T97" s="27"/>
    </row>
    <row r="98" spans="2:20" x14ac:dyDescent="0.25">
      <c r="J98" s="8"/>
    </row>
    <row r="99" spans="2:20" x14ac:dyDescent="0.25">
      <c r="J99" s="8"/>
    </row>
  </sheetData>
  <autoFilter ref="A8:T9"/>
  <mergeCells count="14">
    <mergeCell ref="P7:P8"/>
    <mergeCell ref="Q7:S7"/>
    <mergeCell ref="T7:T8"/>
    <mergeCell ref="A9:T9"/>
    <mergeCell ref="Q3:S3"/>
    <mergeCell ref="Q6:T6"/>
    <mergeCell ref="A7:B7"/>
    <mergeCell ref="C7:D7"/>
    <mergeCell ref="E7:F7"/>
    <mergeCell ref="G7:H7"/>
    <mergeCell ref="I7:J7"/>
    <mergeCell ref="K7:L7"/>
    <mergeCell ref="M7:N7"/>
    <mergeCell ref="O7:O8"/>
  </mergeCells>
  <printOptions horizontalCentered="1" verticalCentered="1"/>
  <pageMargins left="0" right="0" top="0.15748031496062992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view="pageBreakPreview" topLeftCell="A34" zoomScale="145" zoomScaleNormal="80" zoomScaleSheetLayoutView="145" workbookViewId="0">
      <selection activeCell="T31" sqref="T31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24" customWidth="1"/>
    <col min="17" max="17" width="8.7109375" style="27" customWidth="1"/>
    <col min="18" max="18" width="11" style="27" customWidth="1"/>
    <col min="19" max="19" width="8.7109375" style="27" customWidth="1"/>
    <col min="20" max="20" width="10" style="27" bestFit="1" customWidth="1"/>
    <col min="21" max="21" width="13.85546875" style="1" customWidth="1"/>
    <col min="22" max="16384" width="11.42578125" style="1"/>
  </cols>
  <sheetData>
    <row r="1" spans="1:21" ht="37.5" customHeight="1" x14ac:dyDescent="0.25">
      <c r="A1" s="71" t="s">
        <v>0</v>
      </c>
      <c r="B1" s="71"/>
      <c r="C1" s="71" t="s">
        <v>1</v>
      </c>
      <c r="D1" s="71"/>
      <c r="E1" s="71" t="s">
        <v>2</v>
      </c>
      <c r="F1" s="71"/>
      <c r="G1" s="72" t="s">
        <v>3</v>
      </c>
      <c r="H1" s="72"/>
      <c r="I1" s="71" t="s">
        <v>4</v>
      </c>
      <c r="J1" s="71"/>
      <c r="K1" s="71" t="s">
        <v>5</v>
      </c>
      <c r="L1" s="71"/>
      <c r="M1" s="71" t="s">
        <v>6</v>
      </c>
      <c r="N1" s="71"/>
      <c r="O1" s="73" t="s">
        <v>8</v>
      </c>
      <c r="P1" s="78" t="s">
        <v>9</v>
      </c>
      <c r="Q1" s="75"/>
      <c r="R1" s="75"/>
      <c r="S1" s="75"/>
      <c r="T1" s="75" t="s">
        <v>18</v>
      </c>
    </row>
    <row r="2" spans="1:21" s="3" customFormat="1" ht="46.5" customHeight="1" x14ac:dyDescent="0.25">
      <c r="A2" s="2" t="s">
        <v>7</v>
      </c>
      <c r="B2" s="33" t="s">
        <v>0</v>
      </c>
      <c r="C2" s="2" t="s">
        <v>7</v>
      </c>
      <c r="D2" s="10" t="s">
        <v>1</v>
      </c>
      <c r="E2" s="2" t="s">
        <v>7</v>
      </c>
      <c r="F2" s="33" t="s">
        <v>2</v>
      </c>
      <c r="G2" s="2" t="s">
        <v>7</v>
      </c>
      <c r="H2" s="33" t="s">
        <v>3</v>
      </c>
      <c r="I2" s="2" t="s">
        <v>7</v>
      </c>
      <c r="J2" s="33" t="s">
        <v>4</v>
      </c>
      <c r="K2" s="2" t="s">
        <v>7</v>
      </c>
      <c r="L2" s="10" t="s">
        <v>5</v>
      </c>
      <c r="M2" s="33" t="s">
        <v>7</v>
      </c>
      <c r="N2" s="33" t="s">
        <v>6</v>
      </c>
      <c r="O2" s="73"/>
      <c r="P2" s="78"/>
      <c r="Q2" s="28" t="s">
        <v>14</v>
      </c>
      <c r="R2" s="29" t="s">
        <v>15</v>
      </c>
      <c r="S2" s="30" t="s">
        <v>13</v>
      </c>
      <c r="T2" s="75"/>
    </row>
    <row r="3" spans="1:21" s="3" customFormat="1" ht="19.5" customHeight="1" x14ac:dyDescent="0.25">
      <c r="A3" s="67" t="s">
        <v>51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</row>
    <row r="4" spans="1:21" s="3" customFormat="1" ht="40.5" customHeight="1" x14ac:dyDescent="0.25">
      <c r="A4" s="41">
        <v>410</v>
      </c>
      <c r="B4" s="37" t="s">
        <v>17</v>
      </c>
      <c r="C4" s="41">
        <v>5</v>
      </c>
      <c r="D4" s="43" t="s">
        <v>72</v>
      </c>
      <c r="E4" s="41">
        <v>501</v>
      </c>
      <c r="F4" s="37" t="s">
        <v>73</v>
      </c>
      <c r="G4" s="41" t="s">
        <v>11</v>
      </c>
      <c r="H4" s="37" t="s">
        <v>12</v>
      </c>
      <c r="I4" s="41">
        <v>501001</v>
      </c>
      <c r="J4" s="43" t="s">
        <v>74</v>
      </c>
      <c r="K4" s="41">
        <v>152</v>
      </c>
      <c r="L4" s="43" t="s">
        <v>53</v>
      </c>
      <c r="M4" s="41">
        <v>512</v>
      </c>
      <c r="N4" s="37" t="s">
        <v>50</v>
      </c>
      <c r="O4" s="41">
        <v>1400</v>
      </c>
      <c r="P4" s="44" t="s">
        <v>75</v>
      </c>
      <c r="Q4" s="42" t="s">
        <v>76</v>
      </c>
      <c r="R4" s="42">
        <v>3100528</v>
      </c>
      <c r="S4" s="42"/>
      <c r="T4" s="32">
        <f>SUM(Q4:S4)</f>
        <v>3100528</v>
      </c>
      <c r="U4" s="40"/>
    </row>
    <row r="5" spans="1:21" s="3" customFormat="1" ht="23.1" customHeight="1" x14ac:dyDescent="0.25">
      <c r="A5" s="79">
        <v>410</v>
      </c>
      <c r="B5" s="80" t="s">
        <v>17</v>
      </c>
      <c r="C5" s="79">
        <v>5</v>
      </c>
      <c r="D5" s="81" t="s">
        <v>72</v>
      </c>
      <c r="E5" s="79">
        <v>502</v>
      </c>
      <c r="F5" s="80" t="s">
        <v>77</v>
      </c>
      <c r="G5" s="79" t="s">
        <v>11</v>
      </c>
      <c r="H5" s="80" t="s">
        <v>12</v>
      </c>
      <c r="I5" s="79">
        <v>502001</v>
      </c>
      <c r="J5" s="81" t="s">
        <v>78</v>
      </c>
      <c r="K5" s="79">
        <v>171</v>
      </c>
      <c r="L5" s="81" t="s">
        <v>79</v>
      </c>
      <c r="M5" s="79">
        <v>512</v>
      </c>
      <c r="N5" s="80" t="s">
        <v>50</v>
      </c>
      <c r="O5" s="41">
        <v>1100</v>
      </c>
      <c r="P5" s="44" t="s">
        <v>81</v>
      </c>
      <c r="Q5" s="42" t="s">
        <v>76</v>
      </c>
      <c r="R5" s="42">
        <v>542000</v>
      </c>
      <c r="S5" s="42"/>
      <c r="T5" s="32">
        <f t="shared" ref="T5:T14" si="0">SUM(Q5:S5)</f>
        <v>542000</v>
      </c>
      <c r="U5" s="40"/>
    </row>
    <row r="6" spans="1:21" s="3" customFormat="1" ht="23.1" customHeight="1" x14ac:dyDescent="0.25">
      <c r="A6" s="79"/>
      <c r="B6" s="80"/>
      <c r="C6" s="79"/>
      <c r="D6" s="81"/>
      <c r="E6" s="79"/>
      <c r="F6" s="80"/>
      <c r="G6" s="79"/>
      <c r="H6" s="80"/>
      <c r="I6" s="79"/>
      <c r="J6" s="81"/>
      <c r="K6" s="79"/>
      <c r="L6" s="81"/>
      <c r="M6" s="79"/>
      <c r="N6" s="80"/>
      <c r="O6" s="41">
        <v>1200</v>
      </c>
      <c r="P6" s="44" t="s">
        <v>81</v>
      </c>
      <c r="Q6" s="42"/>
      <c r="R6" s="42">
        <v>2020000</v>
      </c>
      <c r="S6" s="42"/>
      <c r="T6" s="32">
        <f t="shared" si="0"/>
        <v>2020000</v>
      </c>
    </row>
    <row r="7" spans="1:21" s="3" customFormat="1" ht="23.1" customHeight="1" x14ac:dyDescent="0.25">
      <c r="A7" s="79"/>
      <c r="B7" s="80"/>
      <c r="C7" s="79"/>
      <c r="D7" s="81"/>
      <c r="E7" s="79"/>
      <c r="F7" s="80"/>
      <c r="G7" s="79"/>
      <c r="H7" s="80"/>
      <c r="I7" s="79"/>
      <c r="J7" s="81"/>
      <c r="K7" s="79"/>
      <c r="L7" s="81"/>
      <c r="M7" s="79"/>
      <c r="N7" s="80"/>
      <c r="O7" s="41">
        <v>1300</v>
      </c>
      <c r="P7" s="44" t="s">
        <v>82</v>
      </c>
      <c r="Q7" s="42"/>
      <c r="R7" s="42">
        <v>248600</v>
      </c>
      <c r="S7" s="42"/>
      <c r="T7" s="32">
        <f t="shared" si="0"/>
        <v>248600</v>
      </c>
    </row>
    <row r="8" spans="1:21" s="3" customFormat="1" ht="23.1" customHeight="1" x14ac:dyDescent="0.25">
      <c r="A8" s="79"/>
      <c r="B8" s="80"/>
      <c r="C8" s="79"/>
      <c r="D8" s="81"/>
      <c r="E8" s="79"/>
      <c r="F8" s="80"/>
      <c r="G8" s="79"/>
      <c r="H8" s="80"/>
      <c r="I8" s="79"/>
      <c r="J8" s="81"/>
      <c r="K8" s="79"/>
      <c r="L8" s="81"/>
      <c r="M8" s="79"/>
      <c r="N8" s="80"/>
      <c r="O8" s="41">
        <v>1500</v>
      </c>
      <c r="P8" s="44" t="s">
        <v>83</v>
      </c>
      <c r="Q8" s="42"/>
      <c r="R8" s="42">
        <v>4800</v>
      </c>
      <c r="S8" s="42"/>
      <c r="T8" s="32">
        <f t="shared" si="0"/>
        <v>4800</v>
      </c>
    </row>
    <row r="9" spans="1:21" s="3" customFormat="1" ht="36" x14ac:dyDescent="0.25">
      <c r="A9" s="41">
        <v>410</v>
      </c>
      <c r="B9" s="45" t="s">
        <v>17</v>
      </c>
      <c r="C9" s="41">
        <v>5</v>
      </c>
      <c r="D9" s="46" t="s">
        <v>72</v>
      </c>
      <c r="E9" s="47">
        <v>502</v>
      </c>
      <c r="F9" s="45" t="s">
        <v>77</v>
      </c>
      <c r="G9" s="41" t="s">
        <v>11</v>
      </c>
      <c r="H9" s="45" t="s">
        <v>12</v>
      </c>
      <c r="I9" s="47">
        <v>502002</v>
      </c>
      <c r="J9" s="48" t="s">
        <v>84</v>
      </c>
      <c r="K9" s="41">
        <v>171</v>
      </c>
      <c r="L9" s="46" t="s">
        <v>80</v>
      </c>
      <c r="M9" s="41">
        <v>512</v>
      </c>
      <c r="N9" s="37" t="s">
        <v>50</v>
      </c>
      <c r="O9" s="41">
        <v>1400</v>
      </c>
      <c r="P9" s="44" t="s">
        <v>75</v>
      </c>
      <c r="Q9" s="42"/>
      <c r="R9" s="42">
        <v>67000</v>
      </c>
      <c r="S9" s="42"/>
      <c r="T9" s="32">
        <f t="shared" si="0"/>
        <v>67000</v>
      </c>
      <c r="U9" s="40"/>
    </row>
    <row r="10" spans="1:21" s="3" customFormat="1" ht="36" x14ac:dyDescent="0.25">
      <c r="A10" s="41">
        <v>410</v>
      </c>
      <c r="B10" s="45" t="s">
        <v>17</v>
      </c>
      <c r="C10" s="41">
        <v>5</v>
      </c>
      <c r="D10" s="46" t="s">
        <v>72</v>
      </c>
      <c r="E10" s="47">
        <v>502</v>
      </c>
      <c r="F10" s="45" t="s">
        <v>77</v>
      </c>
      <c r="G10" s="41" t="s">
        <v>11</v>
      </c>
      <c r="H10" s="45" t="s">
        <v>12</v>
      </c>
      <c r="I10" s="47">
        <v>502003</v>
      </c>
      <c r="J10" s="48" t="s">
        <v>85</v>
      </c>
      <c r="K10" s="41">
        <v>171</v>
      </c>
      <c r="L10" s="46" t="s">
        <v>80</v>
      </c>
      <c r="M10" s="41">
        <v>512</v>
      </c>
      <c r="N10" s="37" t="s">
        <v>50</v>
      </c>
      <c r="O10" s="41">
        <v>2900</v>
      </c>
      <c r="P10" s="44" t="s">
        <v>86</v>
      </c>
      <c r="Q10" s="42"/>
      <c r="R10" s="42">
        <v>94000</v>
      </c>
      <c r="S10" s="42"/>
      <c r="T10" s="32">
        <f t="shared" si="0"/>
        <v>94000</v>
      </c>
      <c r="U10" s="40"/>
    </row>
    <row r="11" spans="1:21" s="3" customFormat="1" ht="36" x14ac:dyDescent="0.25">
      <c r="A11" s="41">
        <v>410</v>
      </c>
      <c r="B11" s="45" t="s">
        <v>17</v>
      </c>
      <c r="C11" s="41">
        <v>5</v>
      </c>
      <c r="D11" s="46" t="s">
        <v>72</v>
      </c>
      <c r="E11" s="47">
        <v>502</v>
      </c>
      <c r="F11" s="45" t="s">
        <v>77</v>
      </c>
      <c r="G11" s="41" t="s">
        <v>11</v>
      </c>
      <c r="H11" s="45" t="s">
        <v>12</v>
      </c>
      <c r="I11" s="47">
        <v>502004</v>
      </c>
      <c r="J11" s="48" t="s">
        <v>87</v>
      </c>
      <c r="K11" s="41">
        <v>171</v>
      </c>
      <c r="L11" s="46" t="s">
        <v>80</v>
      </c>
      <c r="M11" s="41">
        <v>512</v>
      </c>
      <c r="N11" s="37" t="s">
        <v>50</v>
      </c>
      <c r="O11" s="41">
        <v>3500</v>
      </c>
      <c r="P11" s="44" t="s">
        <v>88</v>
      </c>
      <c r="Q11" s="42"/>
      <c r="R11" s="42">
        <v>40000</v>
      </c>
      <c r="S11" s="42"/>
      <c r="T11" s="32">
        <f t="shared" si="0"/>
        <v>40000</v>
      </c>
      <c r="U11" s="40"/>
    </row>
    <row r="12" spans="1:21" s="3" customFormat="1" ht="36" x14ac:dyDescent="0.25">
      <c r="A12" s="41">
        <v>410</v>
      </c>
      <c r="B12" s="45" t="s">
        <v>17</v>
      </c>
      <c r="C12" s="41">
        <v>5</v>
      </c>
      <c r="D12" s="46" t="s">
        <v>72</v>
      </c>
      <c r="E12" s="47">
        <v>502</v>
      </c>
      <c r="F12" s="45" t="s">
        <v>77</v>
      </c>
      <c r="G12" s="41" t="s">
        <v>11</v>
      </c>
      <c r="H12" s="45" t="s">
        <v>12</v>
      </c>
      <c r="I12" s="47">
        <v>502005</v>
      </c>
      <c r="J12" s="48" t="s">
        <v>89</v>
      </c>
      <c r="K12" s="41">
        <v>171</v>
      </c>
      <c r="L12" s="46" t="s">
        <v>80</v>
      </c>
      <c r="M12" s="41">
        <v>512</v>
      </c>
      <c r="N12" s="37" t="s">
        <v>50</v>
      </c>
      <c r="O12" s="41">
        <v>3500</v>
      </c>
      <c r="P12" s="44" t="s">
        <v>88</v>
      </c>
      <c r="Q12" s="42"/>
      <c r="R12" s="42">
        <v>10000</v>
      </c>
      <c r="S12" s="42"/>
      <c r="T12" s="32">
        <f t="shared" si="0"/>
        <v>10000</v>
      </c>
      <c r="U12" s="40"/>
    </row>
    <row r="13" spans="1:21" s="3" customFormat="1" ht="36" x14ac:dyDescent="0.25">
      <c r="A13" s="41">
        <v>410</v>
      </c>
      <c r="B13" s="45" t="s">
        <v>17</v>
      </c>
      <c r="C13" s="41">
        <v>5</v>
      </c>
      <c r="D13" s="46" t="s">
        <v>72</v>
      </c>
      <c r="E13" s="47">
        <v>502</v>
      </c>
      <c r="F13" s="45" t="s">
        <v>77</v>
      </c>
      <c r="G13" s="41" t="s">
        <v>11</v>
      </c>
      <c r="H13" s="45" t="s">
        <v>12</v>
      </c>
      <c r="I13" s="47">
        <v>502006</v>
      </c>
      <c r="J13" s="48" t="s">
        <v>90</v>
      </c>
      <c r="K13" s="41">
        <v>171</v>
      </c>
      <c r="L13" s="46" t="s">
        <v>80</v>
      </c>
      <c r="M13" s="41">
        <v>512</v>
      </c>
      <c r="N13" s="37" t="s">
        <v>50</v>
      </c>
      <c r="O13" s="41">
        <v>3300</v>
      </c>
      <c r="P13" s="44" t="s">
        <v>91</v>
      </c>
      <c r="Q13" s="42"/>
      <c r="R13" s="42">
        <v>13000</v>
      </c>
      <c r="S13" s="42"/>
      <c r="T13" s="32">
        <f t="shared" si="0"/>
        <v>13000</v>
      </c>
      <c r="U13" s="40"/>
    </row>
    <row r="14" spans="1:21" s="3" customFormat="1" ht="36" x14ac:dyDescent="0.25">
      <c r="A14" s="41">
        <v>410</v>
      </c>
      <c r="B14" s="45" t="s">
        <v>17</v>
      </c>
      <c r="C14" s="41">
        <v>5</v>
      </c>
      <c r="D14" s="46" t="s">
        <v>72</v>
      </c>
      <c r="E14" s="47">
        <v>502</v>
      </c>
      <c r="F14" s="45" t="s">
        <v>77</v>
      </c>
      <c r="G14" s="41" t="s">
        <v>11</v>
      </c>
      <c r="H14" s="45" t="s">
        <v>12</v>
      </c>
      <c r="I14" s="47">
        <v>502007</v>
      </c>
      <c r="J14" s="48" t="s">
        <v>92</v>
      </c>
      <c r="K14" s="41">
        <v>171</v>
      </c>
      <c r="L14" s="46" t="s">
        <v>80</v>
      </c>
      <c r="M14" s="41">
        <v>512</v>
      </c>
      <c r="N14" s="37" t="s">
        <v>50</v>
      </c>
      <c r="O14" s="41">
        <v>2600</v>
      </c>
      <c r="P14" s="44" t="s">
        <v>93</v>
      </c>
      <c r="Q14" s="42"/>
      <c r="R14" s="42">
        <v>750000</v>
      </c>
      <c r="S14" s="42"/>
      <c r="T14" s="32">
        <f t="shared" si="0"/>
        <v>750000</v>
      </c>
      <c r="U14" s="40"/>
    </row>
    <row r="15" spans="1:21" s="3" customFormat="1" x14ac:dyDescent="0.25">
      <c r="B15" s="4"/>
      <c r="D15" s="11"/>
      <c r="E15" s="1"/>
      <c r="F15" s="4"/>
      <c r="H15" s="4"/>
      <c r="I15" s="1"/>
      <c r="J15" s="8"/>
      <c r="L15" s="11"/>
      <c r="N15" s="7"/>
      <c r="P15" s="24"/>
      <c r="Q15" s="27"/>
      <c r="R15" s="27"/>
      <c r="S15" s="27"/>
      <c r="T15" s="27"/>
    </row>
    <row r="16" spans="1:21" s="3" customFormat="1" ht="44.25" customHeight="1" x14ac:dyDescent="0.25">
      <c r="B16" s="4"/>
      <c r="D16" s="11"/>
      <c r="E16" s="1"/>
      <c r="F16" s="4"/>
      <c r="H16" s="4"/>
      <c r="I16" s="1"/>
      <c r="J16" s="8"/>
      <c r="L16" s="11"/>
      <c r="N16" s="7"/>
      <c r="P16" s="24"/>
      <c r="Q16" s="27"/>
      <c r="R16" s="27"/>
      <c r="S16" s="27"/>
      <c r="T16" s="27"/>
    </row>
    <row r="17" spans="1:20" s="3" customFormat="1" x14ac:dyDescent="0.25">
      <c r="B17" s="4"/>
      <c r="D17" s="11"/>
      <c r="E17" s="1"/>
      <c r="F17" s="4"/>
      <c r="H17" s="4"/>
      <c r="I17" s="1"/>
      <c r="J17" s="8"/>
      <c r="L17" s="11"/>
      <c r="N17" s="7"/>
      <c r="P17" s="24"/>
      <c r="Q17" s="27"/>
      <c r="R17" s="27"/>
      <c r="S17" s="27"/>
      <c r="T17" s="27"/>
    </row>
    <row r="18" spans="1:20" s="3" customFormat="1" ht="37.5" customHeight="1" x14ac:dyDescent="0.25">
      <c r="A18" s="71" t="s">
        <v>0</v>
      </c>
      <c r="B18" s="71"/>
      <c r="C18" s="71" t="s">
        <v>1</v>
      </c>
      <c r="D18" s="71"/>
      <c r="E18" s="71" t="s">
        <v>2</v>
      </c>
      <c r="F18" s="71"/>
      <c r="G18" s="72" t="s">
        <v>3</v>
      </c>
      <c r="H18" s="72"/>
      <c r="I18" s="71" t="s">
        <v>4</v>
      </c>
      <c r="J18" s="71"/>
      <c r="K18" s="71" t="s">
        <v>5</v>
      </c>
      <c r="L18" s="71"/>
      <c r="M18" s="71" t="s">
        <v>6</v>
      </c>
      <c r="N18" s="71"/>
      <c r="O18" s="73" t="s">
        <v>8</v>
      </c>
      <c r="P18" s="78" t="s">
        <v>9</v>
      </c>
      <c r="Q18" s="75"/>
      <c r="R18" s="75"/>
      <c r="S18" s="75"/>
      <c r="T18" s="75" t="s">
        <v>18</v>
      </c>
    </row>
    <row r="19" spans="1:20" s="3" customFormat="1" ht="40.5" customHeight="1" x14ac:dyDescent="0.25">
      <c r="A19" s="2" t="s">
        <v>7</v>
      </c>
      <c r="B19" s="39" t="s">
        <v>0</v>
      </c>
      <c r="C19" s="2" t="s">
        <v>7</v>
      </c>
      <c r="D19" s="10" t="s">
        <v>1</v>
      </c>
      <c r="E19" s="2" t="s">
        <v>7</v>
      </c>
      <c r="F19" s="39" t="s">
        <v>2</v>
      </c>
      <c r="G19" s="2" t="s">
        <v>7</v>
      </c>
      <c r="H19" s="39" t="s">
        <v>3</v>
      </c>
      <c r="I19" s="2" t="s">
        <v>7</v>
      </c>
      <c r="J19" s="39" t="s">
        <v>4</v>
      </c>
      <c r="K19" s="2" t="s">
        <v>7</v>
      </c>
      <c r="L19" s="10" t="s">
        <v>5</v>
      </c>
      <c r="M19" s="39" t="s">
        <v>7</v>
      </c>
      <c r="N19" s="39" t="s">
        <v>6</v>
      </c>
      <c r="O19" s="73"/>
      <c r="P19" s="78"/>
      <c r="Q19" s="28" t="s">
        <v>14</v>
      </c>
      <c r="R19" s="29" t="s">
        <v>15</v>
      </c>
      <c r="S19" s="30" t="s">
        <v>13</v>
      </c>
      <c r="T19" s="75"/>
    </row>
    <row r="20" spans="1:20" s="3" customFormat="1" ht="36" x14ac:dyDescent="0.25">
      <c r="A20" s="41">
        <v>410</v>
      </c>
      <c r="B20" s="45" t="s">
        <v>17</v>
      </c>
      <c r="C20" s="41">
        <v>5</v>
      </c>
      <c r="D20" s="46" t="s">
        <v>72</v>
      </c>
      <c r="E20" s="47">
        <v>502</v>
      </c>
      <c r="F20" s="45" t="s">
        <v>77</v>
      </c>
      <c r="G20" s="41" t="s">
        <v>11</v>
      </c>
      <c r="H20" s="45" t="s">
        <v>12</v>
      </c>
      <c r="I20" s="47">
        <v>502008</v>
      </c>
      <c r="J20" s="48" t="s">
        <v>94</v>
      </c>
      <c r="K20" s="41">
        <v>171</v>
      </c>
      <c r="L20" s="46" t="s">
        <v>80</v>
      </c>
      <c r="M20" s="41">
        <v>512</v>
      </c>
      <c r="N20" s="37" t="s">
        <v>50</v>
      </c>
      <c r="O20" s="41">
        <v>3400</v>
      </c>
      <c r="P20" s="44" t="s">
        <v>95</v>
      </c>
      <c r="Q20" s="42"/>
      <c r="R20" s="42">
        <v>75000</v>
      </c>
      <c r="S20" s="42"/>
      <c r="T20" s="32">
        <f>SUM(Q20:S20)</f>
        <v>75000</v>
      </c>
    </row>
    <row r="21" spans="1:20" s="3" customFormat="1" ht="36" x14ac:dyDescent="0.25">
      <c r="A21" s="41">
        <v>410</v>
      </c>
      <c r="B21" s="45" t="s">
        <v>17</v>
      </c>
      <c r="C21" s="41">
        <v>5</v>
      </c>
      <c r="D21" s="46" t="s">
        <v>72</v>
      </c>
      <c r="E21" s="47">
        <v>502</v>
      </c>
      <c r="F21" s="45" t="s">
        <v>77</v>
      </c>
      <c r="G21" s="41" t="s">
        <v>11</v>
      </c>
      <c r="H21" s="45" t="s">
        <v>12</v>
      </c>
      <c r="I21" s="47">
        <v>503001</v>
      </c>
      <c r="J21" s="48" t="s">
        <v>96</v>
      </c>
      <c r="K21" s="41">
        <v>152</v>
      </c>
      <c r="L21" s="43" t="s">
        <v>53</v>
      </c>
      <c r="M21" s="41">
        <v>512</v>
      </c>
      <c r="N21" s="37" t="s">
        <v>50</v>
      </c>
      <c r="O21" s="41">
        <v>5400</v>
      </c>
      <c r="P21" s="44" t="s">
        <v>97</v>
      </c>
      <c r="Q21" s="42"/>
      <c r="R21" s="42">
        <v>1345059</v>
      </c>
      <c r="S21" s="42"/>
      <c r="T21" s="32">
        <f t="shared" ref="T21:T24" si="1">SUM(Q21:S21)</f>
        <v>1345059</v>
      </c>
    </row>
    <row r="22" spans="1:20" s="3" customFormat="1" ht="27" customHeight="1" x14ac:dyDescent="0.25">
      <c r="A22" s="79">
        <v>410</v>
      </c>
      <c r="B22" s="80" t="s">
        <v>17</v>
      </c>
      <c r="C22" s="79">
        <v>5</v>
      </c>
      <c r="D22" s="81" t="s">
        <v>72</v>
      </c>
      <c r="E22" s="79">
        <v>502</v>
      </c>
      <c r="F22" s="80" t="s">
        <v>77</v>
      </c>
      <c r="G22" s="79" t="s">
        <v>11</v>
      </c>
      <c r="H22" s="80" t="s">
        <v>12</v>
      </c>
      <c r="I22" s="79">
        <v>503002</v>
      </c>
      <c r="J22" s="81" t="s">
        <v>98</v>
      </c>
      <c r="K22" s="79">
        <v>152</v>
      </c>
      <c r="L22" s="81" t="s">
        <v>53</v>
      </c>
      <c r="M22" s="79">
        <v>512</v>
      </c>
      <c r="N22" s="80" t="s">
        <v>50</v>
      </c>
      <c r="O22" s="41">
        <v>5100</v>
      </c>
      <c r="P22" s="44" t="s">
        <v>99</v>
      </c>
      <c r="Q22" s="42"/>
      <c r="R22" s="42">
        <v>260000</v>
      </c>
      <c r="S22" s="42"/>
      <c r="T22" s="32">
        <f t="shared" si="1"/>
        <v>260000</v>
      </c>
    </row>
    <row r="23" spans="1:20" s="3" customFormat="1" ht="22.5" customHeight="1" x14ac:dyDescent="0.25">
      <c r="A23" s="79"/>
      <c r="B23" s="80"/>
      <c r="C23" s="79"/>
      <c r="D23" s="81"/>
      <c r="E23" s="79"/>
      <c r="F23" s="80"/>
      <c r="G23" s="79"/>
      <c r="H23" s="80"/>
      <c r="I23" s="79"/>
      <c r="J23" s="81"/>
      <c r="K23" s="79"/>
      <c r="L23" s="81"/>
      <c r="M23" s="79"/>
      <c r="N23" s="80"/>
      <c r="O23" s="41">
        <v>5200</v>
      </c>
      <c r="P23" s="44" t="s">
        <v>100</v>
      </c>
      <c r="Q23" s="42"/>
      <c r="R23" s="42">
        <v>10000</v>
      </c>
      <c r="S23" s="42"/>
      <c r="T23" s="32">
        <f t="shared" si="1"/>
        <v>10000</v>
      </c>
    </row>
    <row r="24" spans="1:20" s="3" customFormat="1" ht="36" x14ac:dyDescent="0.25">
      <c r="A24" s="41">
        <v>410</v>
      </c>
      <c r="B24" s="45" t="s">
        <v>17</v>
      </c>
      <c r="C24" s="41">
        <v>5</v>
      </c>
      <c r="D24" s="46" t="s">
        <v>72</v>
      </c>
      <c r="E24" s="47">
        <v>502</v>
      </c>
      <c r="F24" s="45" t="s">
        <v>77</v>
      </c>
      <c r="G24" s="41" t="s">
        <v>11</v>
      </c>
      <c r="H24" s="45" t="s">
        <v>12</v>
      </c>
      <c r="I24" s="47">
        <v>504001</v>
      </c>
      <c r="J24" s="48" t="s">
        <v>49</v>
      </c>
      <c r="K24" s="41">
        <v>222</v>
      </c>
      <c r="L24" s="43" t="s">
        <v>101</v>
      </c>
      <c r="M24" s="41">
        <v>512</v>
      </c>
      <c r="N24" s="37" t="s">
        <v>50</v>
      </c>
      <c r="O24" s="41">
        <v>6100</v>
      </c>
      <c r="P24" s="44" t="s">
        <v>102</v>
      </c>
      <c r="Q24" s="42"/>
      <c r="R24" s="42">
        <v>243000</v>
      </c>
      <c r="S24" s="42"/>
      <c r="T24" s="32">
        <f t="shared" si="1"/>
        <v>243000</v>
      </c>
    </row>
    <row r="25" spans="1:20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24"/>
      <c r="Q25" s="27"/>
      <c r="R25" s="27"/>
      <c r="S25" s="27"/>
      <c r="T25" s="32">
        <f>SUM(T20:T24,T4:T14)</f>
        <v>8822987</v>
      </c>
    </row>
    <row r="26" spans="1:20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24"/>
      <c r="Q26" s="27"/>
      <c r="R26" s="27"/>
      <c r="S26" s="27"/>
      <c r="T26" s="27"/>
    </row>
    <row r="27" spans="1:20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24"/>
      <c r="Q27" s="27"/>
      <c r="R27" s="27"/>
      <c r="S27" s="27"/>
      <c r="T27" s="27"/>
    </row>
    <row r="28" spans="1:20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24"/>
      <c r="Q28" s="27"/>
      <c r="R28" s="27"/>
      <c r="S28" s="27"/>
      <c r="T28" s="27"/>
    </row>
    <row r="29" spans="1:20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24"/>
      <c r="Q29" s="27"/>
      <c r="R29" s="27"/>
      <c r="S29" s="27"/>
      <c r="T29" s="27"/>
    </row>
    <row r="30" spans="1:20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24"/>
      <c r="Q30" s="27"/>
      <c r="R30" s="27"/>
      <c r="S30" s="27"/>
      <c r="T30" s="27"/>
    </row>
    <row r="31" spans="1:20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24"/>
      <c r="Q31" s="27"/>
      <c r="R31" s="27"/>
      <c r="S31" s="27"/>
      <c r="T31" s="27"/>
    </row>
    <row r="32" spans="1:20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24"/>
      <c r="Q32" s="27"/>
      <c r="R32" s="27"/>
      <c r="S32" s="27"/>
      <c r="T32" s="27"/>
    </row>
    <row r="33" spans="2:20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24"/>
      <c r="Q33" s="27"/>
      <c r="R33" s="27"/>
      <c r="S33" s="27"/>
      <c r="T33" s="27"/>
    </row>
    <row r="34" spans="2:20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24"/>
      <c r="Q34" s="27"/>
      <c r="R34" s="27"/>
      <c r="S34" s="27"/>
      <c r="T34" s="27"/>
    </row>
    <row r="35" spans="2:20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24"/>
      <c r="Q35" s="27"/>
      <c r="R35" s="27"/>
      <c r="S35" s="27"/>
      <c r="T35" s="27"/>
    </row>
    <row r="36" spans="2:20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24"/>
      <c r="Q36" s="27"/>
      <c r="R36" s="27"/>
      <c r="S36" s="27"/>
      <c r="T36" s="27"/>
    </row>
    <row r="37" spans="2:20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24"/>
      <c r="Q37" s="27"/>
      <c r="R37" s="27"/>
      <c r="S37" s="27"/>
      <c r="T37" s="27"/>
    </row>
    <row r="38" spans="2:20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24"/>
      <c r="Q38" s="27"/>
      <c r="R38" s="27"/>
      <c r="S38" s="27"/>
      <c r="T38" s="27"/>
    </row>
    <row r="39" spans="2:20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24"/>
      <c r="Q39" s="27"/>
      <c r="R39" s="27"/>
      <c r="S39" s="27"/>
      <c r="T39" s="27"/>
    </row>
    <row r="40" spans="2:20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24"/>
      <c r="Q40" s="27"/>
      <c r="R40" s="27"/>
      <c r="S40" s="27"/>
      <c r="T40" s="27"/>
    </row>
    <row r="41" spans="2:20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24"/>
      <c r="Q41" s="27"/>
      <c r="R41" s="27"/>
      <c r="S41" s="27"/>
      <c r="T41" s="27"/>
    </row>
    <row r="42" spans="2:20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24"/>
      <c r="Q42" s="27"/>
      <c r="R42" s="27"/>
      <c r="S42" s="27"/>
      <c r="T42" s="27"/>
    </row>
    <row r="43" spans="2:20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24"/>
      <c r="Q43" s="27"/>
      <c r="R43" s="27"/>
      <c r="S43" s="27"/>
      <c r="T43" s="27"/>
    </row>
    <row r="44" spans="2:20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24"/>
      <c r="Q44" s="27"/>
      <c r="R44" s="27"/>
      <c r="S44" s="27"/>
      <c r="T44" s="27"/>
    </row>
    <row r="45" spans="2:20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24"/>
      <c r="Q45" s="27"/>
      <c r="R45" s="27"/>
      <c r="S45" s="27"/>
      <c r="T45" s="27"/>
    </row>
    <row r="46" spans="2:20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24"/>
      <c r="Q46" s="27"/>
      <c r="R46" s="27"/>
      <c r="S46" s="27"/>
      <c r="T46" s="27"/>
    </row>
    <row r="47" spans="2:20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24"/>
      <c r="Q47" s="27"/>
      <c r="R47" s="27"/>
      <c r="S47" s="27"/>
      <c r="T47" s="27"/>
    </row>
    <row r="48" spans="2:20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24"/>
      <c r="Q48" s="27"/>
      <c r="R48" s="27"/>
      <c r="S48" s="27"/>
      <c r="T48" s="27"/>
    </row>
    <row r="49" spans="2:20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24"/>
      <c r="Q49" s="27"/>
      <c r="R49" s="27"/>
      <c r="S49" s="27"/>
      <c r="T49" s="27"/>
    </row>
    <row r="50" spans="2:20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24"/>
      <c r="Q50" s="27"/>
      <c r="R50" s="27"/>
      <c r="S50" s="27"/>
      <c r="T50" s="27"/>
    </row>
    <row r="51" spans="2:20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24"/>
      <c r="Q51" s="27"/>
      <c r="R51" s="27"/>
      <c r="S51" s="27"/>
      <c r="T51" s="27"/>
    </row>
    <row r="52" spans="2:20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24"/>
      <c r="Q52" s="27"/>
      <c r="R52" s="27"/>
      <c r="S52" s="27"/>
      <c r="T52" s="27"/>
    </row>
    <row r="53" spans="2:20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24"/>
      <c r="Q53" s="27"/>
      <c r="R53" s="27"/>
      <c r="S53" s="27"/>
      <c r="T53" s="27"/>
    </row>
    <row r="54" spans="2:20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24"/>
      <c r="Q54" s="27"/>
      <c r="R54" s="27"/>
      <c r="S54" s="27"/>
      <c r="T54" s="27"/>
    </row>
    <row r="55" spans="2:20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24"/>
      <c r="Q55" s="27"/>
      <c r="R55" s="27"/>
      <c r="S55" s="27"/>
      <c r="T55" s="27"/>
    </row>
    <row r="56" spans="2:20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24"/>
      <c r="Q56" s="27"/>
      <c r="R56" s="27"/>
      <c r="S56" s="27"/>
      <c r="T56" s="27"/>
    </row>
    <row r="57" spans="2:20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24"/>
      <c r="Q57" s="27"/>
      <c r="R57" s="27"/>
      <c r="S57" s="27"/>
      <c r="T57" s="27"/>
    </row>
    <row r="58" spans="2:20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24"/>
      <c r="Q58" s="27"/>
      <c r="R58" s="27"/>
      <c r="S58" s="27"/>
      <c r="T58" s="27"/>
    </row>
    <row r="59" spans="2:20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24"/>
      <c r="Q59" s="27"/>
      <c r="R59" s="27"/>
      <c r="S59" s="27"/>
      <c r="T59" s="27"/>
    </row>
    <row r="60" spans="2:20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24"/>
      <c r="Q60" s="27"/>
      <c r="R60" s="27"/>
      <c r="S60" s="27"/>
      <c r="T60" s="27"/>
    </row>
    <row r="61" spans="2:20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24"/>
      <c r="Q61" s="27"/>
      <c r="R61" s="27"/>
      <c r="S61" s="27"/>
      <c r="T61" s="27"/>
    </row>
    <row r="62" spans="2:20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24"/>
      <c r="Q62" s="27"/>
      <c r="R62" s="27"/>
      <c r="S62" s="27"/>
      <c r="T62" s="27"/>
    </row>
    <row r="63" spans="2:20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24"/>
      <c r="Q63" s="27"/>
      <c r="R63" s="27"/>
      <c r="S63" s="27"/>
      <c r="T63" s="27"/>
    </row>
    <row r="64" spans="2:20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24"/>
      <c r="Q64" s="27"/>
      <c r="R64" s="27"/>
      <c r="S64" s="27"/>
      <c r="T64" s="27"/>
    </row>
    <row r="65" spans="2:20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24"/>
      <c r="Q65" s="27"/>
      <c r="R65" s="27"/>
      <c r="S65" s="27"/>
      <c r="T65" s="27"/>
    </row>
    <row r="66" spans="2:20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24"/>
      <c r="Q66" s="27"/>
      <c r="R66" s="27"/>
      <c r="S66" s="27"/>
      <c r="T66" s="27"/>
    </row>
    <row r="67" spans="2:20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24"/>
      <c r="Q67" s="27"/>
      <c r="R67" s="27"/>
      <c r="S67" s="27"/>
      <c r="T67" s="27"/>
    </row>
    <row r="68" spans="2:20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24"/>
      <c r="Q68" s="27"/>
      <c r="R68" s="27"/>
      <c r="S68" s="27"/>
      <c r="T68" s="27"/>
    </row>
    <row r="69" spans="2:20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24"/>
      <c r="Q69" s="27"/>
      <c r="R69" s="27"/>
      <c r="S69" s="27"/>
      <c r="T69" s="27"/>
    </row>
    <row r="70" spans="2:20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24"/>
      <c r="Q70" s="27"/>
      <c r="R70" s="27"/>
      <c r="S70" s="27"/>
      <c r="T70" s="27"/>
    </row>
    <row r="71" spans="2:20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24"/>
      <c r="Q71" s="27"/>
      <c r="R71" s="27"/>
      <c r="S71" s="27"/>
      <c r="T71" s="27"/>
    </row>
    <row r="72" spans="2:20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24"/>
      <c r="Q72" s="27"/>
      <c r="R72" s="27"/>
      <c r="S72" s="27"/>
      <c r="T72" s="27"/>
    </row>
    <row r="73" spans="2:20" x14ac:dyDescent="0.25">
      <c r="J73" s="8"/>
    </row>
    <row r="74" spans="2:20" x14ac:dyDescent="0.25">
      <c r="J74" s="8"/>
    </row>
  </sheetData>
  <autoFilter ref="A2:T3"/>
  <mergeCells count="51">
    <mergeCell ref="D22:D23"/>
    <mergeCell ref="C22:C23"/>
    <mergeCell ref="B22:B23"/>
    <mergeCell ref="A22:A23"/>
    <mergeCell ref="I22:I23"/>
    <mergeCell ref="H22:H23"/>
    <mergeCell ref="G22:G23"/>
    <mergeCell ref="F22:F23"/>
    <mergeCell ref="E22:E23"/>
    <mergeCell ref="N22:N23"/>
    <mergeCell ref="M22:M23"/>
    <mergeCell ref="L22:L23"/>
    <mergeCell ref="K22:K23"/>
    <mergeCell ref="J22:J23"/>
    <mergeCell ref="O18:O19"/>
    <mergeCell ref="P18:P19"/>
    <mergeCell ref="Q18:S18"/>
    <mergeCell ref="T18:T19"/>
    <mergeCell ref="E18:F18"/>
    <mergeCell ref="G18:H18"/>
    <mergeCell ref="I18:J18"/>
    <mergeCell ref="K18:L18"/>
    <mergeCell ref="M18:N18"/>
    <mergeCell ref="D5:D8"/>
    <mergeCell ref="C5:C8"/>
    <mergeCell ref="B5:B8"/>
    <mergeCell ref="A5:A8"/>
    <mergeCell ref="A18:B18"/>
    <mergeCell ref="C18:D18"/>
    <mergeCell ref="N5:N8"/>
    <mergeCell ref="M5:M8"/>
    <mergeCell ref="L5:L8"/>
    <mergeCell ref="K5:K8"/>
    <mergeCell ref="J5:J8"/>
    <mergeCell ref="I5:I8"/>
    <mergeCell ref="H5:H8"/>
    <mergeCell ref="G5:G8"/>
    <mergeCell ref="F5:F8"/>
    <mergeCell ref="E5:E8"/>
    <mergeCell ref="P1:P2"/>
    <mergeCell ref="Q1:S1"/>
    <mergeCell ref="T1:T2"/>
    <mergeCell ref="A3:T3"/>
    <mergeCell ref="A1:B1"/>
    <mergeCell ref="C1:D1"/>
    <mergeCell ref="E1:F1"/>
    <mergeCell ref="G1:H1"/>
    <mergeCell ref="I1:J1"/>
    <mergeCell ref="K1:L1"/>
    <mergeCell ref="M1:N1"/>
    <mergeCell ref="O1:O2"/>
  </mergeCells>
  <printOptions horizontalCentered="1" verticalCentered="1"/>
  <pageMargins left="0" right="0.19685039370078741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FONDO III</vt:lpstr>
      <vt:lpstr>2X1</vt:lpstr>
      <vt:lpstr>FONDO IV</vt:lpstr>
      <vt:lpstr>'2X1'!Área_de_impresión</vt:lpstr>
      <vt:lpstr>'FONDO III'!Área_de_impresión</vt:lpstr>
      <vt:lpstr>'FONDO IV'!Área_de_impresión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</dc:creator>
  <cp:lastModifiedBy>Usuario de Windows</cp:lastModifiedBy>
  <cp:lastPrinted>2020-07-16T17:17:09Z</cp:lastPrinted>
  <dcterms:created xsi:type="dcterms:W3CDTF">2015-03-04T15:19:24Z</dcterms:created>
  <dcterms:modified xsi:type="dcterms:W3CDTF">2020-07-16T17:17:18Z</dcterms:modified>
</cp:coreProperties>
</file>